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Світлана\Бюджети\бюджет 2026\сайт 2026\01.03.2026\"/>
    </mc:Choice>
  </mc:AlternateContent>
  <xr:revisionPtr revIDLastSave="0" documentId="13_ncr:1_{D3D81B6C-5563-429A-820E-670621DDE1FC}" xr6:coauthVersionLast="47" xr6:coauthVersionMax="47" xr10:uidLastSave="{00000000-0000-0000-0000-000000000000}"/>
  <bookViews>
    <workbookView xWindow="-120" yWindow="-120" windowWidth="29040" windowHeight="15720" activeTab="1" xr2:uid="{338D8925-A34C-48B2-8A83-B6382EC8A94F}"/>
  </bookViews>
  <sheets>
    <sheet name="загальний фонд" sheetId="1" r:id="rId1"/>
    <sheet name="спеціальний фонд " sheetId="2" r:id="rId2"/>
  </sheets>
  <definedNames>
    <definedName name="_xlnm.Print_Titles" localSheetId="0">'загальний фонд'!$6:$7</definedName>
    <definedName name="_xlnm.Print_Titles" localSheetId="1">'спеціальний фонд 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</calcChain>
</file>

<file path=xl/sharedStrings.xml><?xml version="1.0" encoding="utf-8"?>
<sst xmlns="http://schemas.openxmlformats.org/spreadsheetml/2006/main" count="339" uniqueCount="204">
  <si>
    <t>грн.</t>
  </si>
  <si>
    <t>КМБ</t>
  </si>
  <si>
    <t>ККД</t>
  </si>
  <si>
    <t>Доходи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</si>
  <si>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</si>
  <si>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</si>
  <si>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</si>
  <si>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</si>
  <si>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</si>
  <si>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</si>
  <si>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0454300000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</si>
  <si>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</si>
  <si>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</si>
  <si>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</si>
  <si>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</si>
  <si>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</si>
  <si>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</si>
  <si>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</si>
  <si>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</si>
  <si>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</si>
  <si>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</si>
  <si>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</si>
  <si>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</si>
  <si>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</si>
  <si>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</si>
  <si>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</si>
  <si>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</si>
  <si>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</si>
  <si>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</si>
  <si>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</si>
  <si>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</si>
  <si>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</si>
  <si>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</si>
  <si>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</si>
  <si>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</si>
  <si>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13040000</t>
  </si>
  <si>
    <t>Рентна плата за користування надрами місцевого значення</t>
  </si>
  <si>
    <t>13040100</t>
  </si>
  <si>
    <t>Рентна плата за користування надрами для видобування корисних копалин місцевого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</si>
  <si>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</si>
  <si>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</si>
  <si>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</si>
  <si>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</si>
  <si>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</si>
  <si>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</si>
  <si>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</si>
  <si>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</si>
  <si>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</si>
  <si>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</si>
  <si>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</si>
  <si>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</si>
  <si>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</si>
  <si>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</si>
  <si>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</si>
  <si>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</si>
  <si>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</si>
  <si>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</si>
  <si>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</si>
  <si>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</si>
  <si>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</si>
  <si>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</si>
  <si>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</si>
  <si>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</si>
  <si>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</si>
  <si>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</si>
  <si>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</si>
  <si>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</si>
  <si>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</si>
  <si>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</si>
  <si>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</si>
  <si>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</si>
  <si>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</si>
  <si>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</si>
  <si>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</si>
  <si>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</si>
  <si>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</si>
  <si>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</si>
  <si>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</si>
  <si>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18030000</t>
  </si>
  <si>
    <t>Туристичний збір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</si>
  <si>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</si>
  <si>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</si>
  <si>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</si>
  <si>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</si>
  <si>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</si>
  <si>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</si>
  <si>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</si>
  <si>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</si>
  <si>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</si>
  <si>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</si>
  <si>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</si>
  <si>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</si>
  <si>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</si>
  <si>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</si>
  <si>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</si>
  <si>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</si>
  <si>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</si>
  <si>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</si>
  <si>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</si>
  <si>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</si>
  <si>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</si>
  <si>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</si>
  <si>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</si>
  <si>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</si>
  <si>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</si>
  <si>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</si>
  <si>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</si>
  <si>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</si>
  <si>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</si>
  <si>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</si>
  <si>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</si>
  <si>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</si>
  <si>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</si>
  <si>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</si>
  <si>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22090200</t>
  </si>
  <si>
    <t>Державне мито, не віднесене до інших категорій</t>
  </si>
  <si>
    <t>24000000</t>
  </si>
  <si>
    <t>Інші неподаткові надходження</t>
  </si>
  <si>
    <t>24060000</t>
  </si>
  <si>
    <t>24060300</t>
  </si>
  <si>
    <t>24062200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</si>
  <si>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</si>
  <si>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</si>
  <si>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</si>
  <si>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</si>
  <si>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</si>
  <si>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</si>
  <si>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</si>
  <si>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</si>
  <si>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</si>
  <si>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</si>
  <si>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</si>
  <si>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</si>
  <si>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</si>
  <si>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41032800</t>
  </si>
  <si>
    <t>Субвенція з державного бюджету місцевим бюджетам на реалізацію публічного інвестиційного проекту на облаштування безпечних умов (облаштування укриттів) у закладах, що надають загальну середню освіту, зокрема військових (військово- морських, військово-спор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</si>
  <si>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</si>
  <si>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</si>
  <si>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</si>
  <si>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</si>
  <si>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</si>
  <si>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</si>
  <si>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41050000</t>
  </si>
  <si>
    <t>Субвенції з місцевих бюджетів іншим місцевим бюджетам</t>
  </si>
  <si>
    <t>41050900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</si>
  <si>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</si>
  <si>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</si>
  <si>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</si>
  <si>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41053900</t>
  </si>
  <si>
    <t>Інші субвенції з місцевого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</si>
  <si>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</si>
  <si>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</si>
  <si>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 xml:space="preserve"> </t>
  </si>
  <si>
    <t xml:space="preserve">Усього ( без урахування трансфертів) </t>
  </si>
  <si>
    <t xml:space="preserve">Усього </t>
  </si>
  <si>
    <t>загальний фонд</t>
  </si>
  <si>
    <t>Аналіз виконання  доходів бюджету за січень - лютий   2026 року</t>
  </si>
  <si>
    <t>Начальник фінансового управління</t>
  </si>
  <si>
    <t>Наталія ГОРБОНОС</t>
  </si>
  <si>
    <t>спеціальний фонд (разом)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</si>
  <si>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</si>
  <si>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</si>
  <si>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</si>
  <si>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</si>
  <si>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</si>
  <si>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</si>
  <si>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</si>
  <si>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</si>
  <si>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</si>
  <si>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</si>
  <si>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</si>
  <si>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</si>
  <si>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</si>
  <si>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</si>
  <si>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</si>
  <si>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</si>
  <si>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</si>
  <si>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</si>
  <si>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</si>
  <si>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</si>
  <si>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</si>
  <si>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</si>
  <si>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</si>
  <si>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</si>
  <si>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</si>
  <si>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</si>
  <si>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</si>
  <si>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</si>
  <si>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30000000</t>
  </si>
  <si>
    <t>Доходи від операцій з капіталом</t>
  </si>
  <si>
    <t>31000000</t>
  </si>
  <si>
    <t>Надходження від продажу основного капіталу</t>
  </si>
  <si>
    <t>31030000</t>
  </si>
  <si>
    <t>Кошти від відчуження майна, що належить Автономній Республіці Крим та майна, що перебуває в комунальній власності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</si>
  <si>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</si>
  <si>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</si>
  <si>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</si>
  <si>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</si>
  <si>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</si>
  <si>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</si>
  <si>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33010500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</si>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</sst>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0" fillId="0" borderId="0" xfId="0" applyNumberFormat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4" fontId="1" fillId="0" borderId="0" xfId="0" applyNumberFormat="1" applyFont="1" applyAlignment="1">
      <alignment wrapText="1"/>
    </xf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18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ABA13-13EB-484F-89CA-75E4A4A212F6}">
  <dimension ref="A1:J85"/>
  <sheetViews>
    <sheetView topLeftCell="B76" workbookViewId="0">
      <selection activeCell="D101" sqref="D101"/>
    </sheetView>
  </sheetViews>
  <sheetFormatPr defaultRowHeight="12.75" x14ac:dyDescent="0.2"/>
  <cols>
    <col min="1" max="1" width="0" hidden="1" customWidth="1"/>
    <col min="2" max="3" width="12.28515625" style="19" customWidth="1"/>
    <col min="4" max="4" width="50.7109375" style="3" customWidth="1"/>
    <col min="5" max="7" width="16" style="4" customWidth="1"/>
    <col min="8" max="8" width="14.42578125" style="4" customWidth="1"/>
    <col min="9" max="9" width="13.28515625" style="4" customWidth="1"/>
    <col min="10" max="10" width="9.28515625" style="4" bestFit="1" customWidth="1"/>
  </cols>
  <sheetData>
    <row r="1" spans="1:10" x14ac:dyDescent="0.2">
      <c r="B1" s="1"/>
      <c r="C1" s="1"/>
      <c r="D1" s="2"/>
      <c r="E1" s="5"/>
      <c r="F1" s="5"/>
      <c r="G1" s="5"/>
      <c r="H1" s="5"/>
      <c r="I1" s="5"/>
      <c r="J1" s="5"/>
    </row>
    <row r="2" spans="1:10" ht="23.25" x14ac:dyDescent="0.35">
      <c r="A2" s="21"/>
      <c r="B2" s="48" t="s">
        <v>156</v>
      </c>
      <c r="C2" s="49"/>
      <c r="D2" s="49"/>
      <c r="E2" s="49"/>
      <c r="F2" s="49"/>
      <c r="G2" s="49"/>
      <c r="H2" s="49"/>
      <c r="I2" s="49"/>
      <c r="J2" s="21"/>
    </row>
    <row r="3" spans="1:10" x14ac:dyDescent="0.2">
      <c r="A3" s="21"/>
      <c r="B3" s="22"/>
      <c r="C3" s="22"/>
      <c r="D3" s="23"/>
      <c r="E3" s="24"/>
      <c r="F3" s="24"/>
      <c r="G3" s="24"/>
      <c r="H3" s="24"/>
      <c r="I3" s="24"/>
      <c r="J3" s="24"/>
    </row>
    <row r="4" spans="1:10" ht="18.75" x14ac:dyDescent="0.3">
      <c r="A4" s="21"/>
      <c r="B4" s="50" t="s">
        <v>155</v>
      </c>
      <c r="C4" s="49"/>
      <c r="D4" s="49"/>
      <c r="E4" s="49"/>
      <c r="F4" s="49"/>
      <c r="G4" s="49"/>
      <c r="H4" s="49"/>
      <c r="I4" s="49"/>
      <c r="J4" s="21"/>
    </row>
    <row r="5" spans="1:10" x14ac:dyDescent="0.2">
      <c r="E5" s="6"/>
      <c r="J5" s="7" t="s">
        <v>0</v>
      </c>
    </row>
    <row r="6" spans="1:10" ht="28.5" customHeight="1" x14ac:dyDescent="0.2">
      <c r="A6" s="8"/>
      <c r="B6" s="9" t="s">
        <v>1</v>
      </c>
      <c r="C6" s="9" t="s">
        <v>2</v>
      </c>
      <c r="D6" s="10" t="s">
        <v>3</v>
      </c>
      <c r="E6" s="11" t="s">
        <v>4</v>
      </c>
      <c r="F6" s="11" t="s">
        <v>5</v>
      </c>
      <c r="G6" s="11" t="s">
        <v>6</v>
      </c>
      <c r="H6" s="12" t="s">
        <v>7</v>
      </c>
      <c r="I6" s="12" t="s">
        <v>8</v>
      </c>
      <c r="J6" s="12" t="s">
        <v>9</v>
      </c>
    </row>
    <row r="7" spans="1:10" x14ac:dyDescent="0.2">
      <c r="A7" s="8"/>
      <c r="B7" s="17">
        <v>1</v>
      </c>
      <c r="C7" s="17">
        <v>2</v>
      </c>
      <c r="D7" s="18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</row>
    <row r="8" spans="1:10" x14ac:dyDescent="0.2">
      <c r="A8" s="13">
        <v>1</v>
      </c>
      <c r="B8" s="20" t="s">
        <v>10</v>
      </c>
      <c r="C8" s="20" t="s">
        <v>11</v>
      </c>
      <c r="D8" s="14" t="s">
        <v>12</v>
      </c>
      <c r="E8" s="15">
        <v>354160100</v>
      </c>
      <c r="F8" s="15">
        <v>360169991</v>
      </c>
      <c r="G8" s="15">
        <v>55165391</v>
      </c>
      <c r="H8" s="15">
        <v>63924003.309999987</v>
      </c>
      <c r="I8" s="16">
        <f t="shared" ref="I8:I39" si="0">H8-G8</f>
        <v>8758612.3099999875</v>
      </c>
      <c r="J8" s="16">
        <f t="shared" ref="J8:J39" si="1">IF(G8=0,0,H8/G8*100)</f>
        <v>115.87700576616957</v>
      </c>
    </row>
    <row r="9" spans="1:10" ht="25.5" x14ac:dyDescent="0.2">
      <c r="A9" s="13">
        <v>1</v>
      </c>
      <c r="B9" s="20" t="s">
        <v>10</v>
      </c>
      <c r="C9" s="20" t="s">
        <v>13</v>
      </c>
      <c r="D9" s="14" t="s">
        <v>14</v>
      </c>
      <c r="E9" s="15">
        <v>236386400</v>
      </c>
      <c r="F9" s="15">
        <v>239796000</v>
      </c>
      <c r="G9" s="15">
        <v>35971600</v>
      </c>
      <c r="H9" s="15">
        <v>40012071.740000002</v>
      </c>
      <c r="I9" s="16">
        <f t="shared" si="0"/>
        <v>4040471.7400000021</v>
      </c>
      <c r="J9" s="16">
        <f t="shared" si="1"/>
        <v>111.23239372171381</v>
      </c>
    </row>
    <row r="10" spans="1:10" x14ac:dyDescent="0.2">
      <c r="A10" s="13">
        <v>1</v>
      </c>
      <c r="B10" s="20" t="s">
        <v>10</v>
      </c>
      <c r="C10" s="20" t="s">
        <v>15</v>
      </c>
      <c r="D10" s="14" t="s">
        <v>16</v>
      </c>
      <c r="E10" s="15">
        <v>236386400</v>
      </c>
      <c r="F10" s="15">
        <v>239796000</v>
      </c>
      <c r="G10" s="15">
        <v>35971600</v>
      </c>
      <c r="H10" s="15">
        <v>40012071.740000002</v>
      </c>
      <c r="I10" s="16">
        <f t="shared" si="0"/>
        <v>4040471.7400000021</v>
      </c>
      <c r="J10" s="16">
        <f t="shared" si="1"/>
        <v>111.23239372171381</v>
      </c>
    </row>
    <row r="11" spans="1:10" ht="38.25" x14ac:dyDescent="0.2">
      <c r="A11" s="13">
        <v>0</v>
      </c>
      <c r="B11" s="20" t="s">
        <v>10</v>
      </c>
      <c r="C11" s="20" t="s">
        <v>17</v>
      </c>
      <c r="D11" s="14" t="s">
        <v>18</v>
      </c>
      <c r="E11" s="15">
        <v>211855100</v>
      </c>
      <c r="F11" s="15">
        <v>215264700</v>
      </c>
      <c r="G11" s="15">
        <v>34582500</v>
      </c>
      <c r="H11" s="15">
        <v>38210036.490000002</v>
      </c>
      <c r="I11" s="16">
        <f t="shared" si="0"/>
        <v>3627536.4900000021</v>
      </c>
      <c r="J11" s="16">
        <f t="shared" si="1"/>
        <v>110.4895148991542</v>
      </c>
    </row>
    <row r="12" spans="1:10" ht="38.25" x14ac:dyDescent="0.2">
      <c r="A12" s="13">
        <v>0</v>
      </c>
      <c r="B12" s="20" t="s">
        <v>10</v>
      </c>
      <c r="C12" s="20" t="s">
        <v>19</v>
      </c>
      <c r="D12" s="14" t="s">
        <v>20</v>
      </c>
      <c r="E12" s="15">
        <v>20595500</v>
      </c>
      <c r="F12" s="15">
        <v>20595500</v>
      </c>
      <c r="G12" s="15">
        <v>1016700</v>
      </c>
      <c r="H12" s="15">
        <v>1184985.1299999999</v>
      </c>
      <c r="I12" s="16">
        <f t="shared" si="0"/>
        <v>168285.12999999989</v>
      </c>
      <c r="J12" s="16">
        <f t="shared" si="1"/>
        <v>116.55209304612964</v>
      </c>
    </row>
    <row r="13" spans="1:10" ht="38.25" x14ac:dyDescent="0.2">
      <c r="A13" s="13">
        <v>0</v>
      </c>
      <c r="B13" s="20" t="s">
        <v>10</v>
      </c>
      <c r="C13" s="20" t="s">
        <v>21</v>
      </c>
      <c r="D13" s="14" t="s">
        <v>22</v>
      </c>
      <c r="E13" s="15">
        <v>1249400</v>
      </c>
      <c r="F13" s="15">
        <v>1249400</v>
      </c>
      <c r="G13" s="15">
        <v>176400</v>
      </c>
      <c r="H13" s="15">
        <v>167381.04999999999</v>
      </c>
      <c r="I13" s="16">
        <f t="shared" si="0"/>
        <v>-9018.9500000000116</v>
      </c>
      <c r="J13" s="16">
        <f t="shared" si="1"/>
        <v>94.887216553287985</v>
      </c>
    </row>
    <row r="14" spans="1:10" ht="38.25" x14ac:dyDescent="0.2">
      <c r="A14" s="13">
        <v>0</v>
      </c>
      <c r="B14" s="20" t="s">
        <v>10</v>
      </c>
      <c r="C14" s="20" t="s">
        <v>23</v>
      </c>
      <c r="D14" s="14" t="s">
        <v>24</v>
      </c>
      <c r="E14" s="15">
        <v>2686400</v>
      </c>
      <c r="F14" s="15">
        <v>2686400</v>
      </c>
      <c r="G14" s="15">
        <v>196000</v>
      </c>
      <c r="H14" s="15">
        <v>449669.07</v>
      </c>
      <c r="I14" s="16">
        <f t="shared" si="0"/>
        <v>253669.07</v>
      </c>
      <c r="J14" s="16">
        <f t="shared" si="1"/>
        <v>229.4229948979592</v>
      </c>
    </row>
    <row r="15" spans="1:10" ht="25.5" x14ac:dyDescent="0.2">
      <c r="A15" s="13">
        <v>1</v>
      </c>
      <c r="B15" s="20" t="s">
        <v>10</v>
      </c>
      <c r="C15" s="20" t="s">
        <v>25</v>
      </c>
      <c r="D15" s="14" t="s">
        <v>26</v>
      </c>
      <c r="E15" s="15">
        <v>3821400</v>
      </c>
      <c r="F15" s="15">
        <v>3821400</v>
      </c>
      <c r="G15" s="15">
        <v>1598100</v>
      </c>
      <c r="H15" s="15">
        <v>1848696.91</v>
      </c>
      <c r="I15" s="16">
        <f t="shared" si="0"/>
        <v>250596.90999999992</v>
      </c>
      <c r="J15" s="16">
        <f t="shared" si="1"/>
        <v>115.68092797697264</v>
      </c>
    </row>
    <row r="16" spans="1:10" x14ac:dyDescent="0.2">
      <c r="A16" s="13">
        <v>1</v>
      </c>
      <c r="B16" s="20" t="s">
        <v>10</v>
      </c>
      <c r="C16" s="20" t="s">
        <v>27</v>
      </c>
      <c r="D16" s="14" t="s">
        <v>28</v>
      </c>
      <c r="E16" s="15">
        <v>49000</v>
      </c>
      <c r="F16" s="15">
        <v>49000</v>
      </c>
      <c r="G16" s="15">
        <v>12300</v>
      </c>
      <c r="H16" s="15">
        <v>14221.75</v>
      </c>
      <c r="I16" s="16">
        <f t="shared" si="0"/>
        <v>1921.75</v>
      </c>
      <c r="J16" s="16">
        <f t="shared" si="1"/>
        <v>115.6239837398374</v>
      </c>
    </row>
    <row r="17" spans="1:10" ht="51" x14ac:dyDescent="0.2">
      <c r="A17" s="13">
        <v>0</v>
      </c>
      <c r="B17" s="20" t="s">
        <v>10</v>
      </c>
      <c r="C17" s="20" t="s">
        <v>29</v>
      </c>
      <c r="D17" s="14" t="s">
        <v>30</v>
      </c>
      <c r="E17" s="15">
        <v>49000</v>
      </c>
      <c r="F17" s="15">
        <v>49000</v>
      </c>
      <c r="G17" s="15">
        <v>12300</v>
      </c>
      <c r="H17" s="15">
        <v>14221.75</v>
      </c>
      <c r="I17" s="16">
        <f t="shared" si="0"/>
        <v>1921.75</v>
      </c>
      <c r="J17" s="16">
        <f t="shared" si="1"/>
        <v>115.6239837398374</v>
      </c>
    </row>
    <row r="18" spans="1:10" ht="25.5" x14ac:dyDescent="0.2">
      <c r="A18" s="13">
        <v>1</v>
      </c>
      <c r="B18" s="20" t="s">
        <v>10</v>
      </c>
      <c r="C18" s="20" t="s">
        <v>31</v>
      </c>
      <c r="D18" s="14" t="s">
        <v>32</v>
      </c>
      <c r="E18" s="15">
        <v>23200</v>
      </c>
      <c r="F18" s="15">
        <v>23200</v>
      </c>
      <c r="G18" s="15">
        <v>6700</v>
      </c>
      <c r="H18" s="15">
        <v>5452.66</v>
      </c>
      <c r="I18" s="16">
        <f t="shared" si="0"/>
        <v>-1247.3400000000001</v>
      </c>
      <c r="J18" s="16">
        <f t="shared" si="1"/>
        <v>81.382985074626873</v>
      </c>
    </row>
    <row r="19" spans="1:10" ht="51" x14ac:dyDescent="0.2">
      <c r="A19" s="13">
        <v>0</v>
      </c>
      <c r="B19" s="20" t="s">
        <v>10</v>
      </c>
      <c r="C19" s="20" t="s">
        <v>33</v>
      </c>
      <c r="D19" s="14" t="s">
        <v>34</v>
      </c>
      <c r="E19" s="15">
        <v>23200</v>
      </c>
      <c r="F19" s="15">
        <v>23200</v>
      </c>
      <c r="G19" s="15">
        <v>6700</v>
      </c>
      <c r="H19" s="15">
        <v>5452.66</v>
      </c>
      <c r="I19" s="16">
        <f t="shared" si="0"/>
        <v>-1247.3400000000001</v>
      </c>
      <c r="J19" s="16">
        <f t="shared" si="1"/>
        <v>81.382985074626873</v>
      </c>
    </row>
    <row r="20" spans="1:10" x14ac:dyDescent="0.2">
      <c r="A20" s="13">
        <v>1</v>
      </c>
      <c r="B20" s="20" t="s">
        <v>10</v>
      </c>
      <c r="C20" s="20" t="s">
        <v>35</v>
      </c>
      <c r="D20" s="14" t="s">
        <v>36</v>
      </c>
      <c r="E20" s="15">
        <v>3749200</v>
      </c>
      <c r="F20" s="15">
        <v>3749200</v>
      </c>
      <c r="G20" s="15">
        <v>1579100</v>
      </c>
      <c r="H20" s="15">
        <v>1829022.5</v>
      </c>
      <c r="I20" s="16">
        <f t="shared" si="0"/>
        <v>249922.5</v>
      </c>
      <c r="J20" s="16">
        <f t="shared" si="1"/>
        <v>115.82689506681021</v>
      </c>
    </row>
    <row r="21" spans="1:10" ht="25.5" x14ac:dyDescent="0.2">
      <c r="A21" s="13">
        <v>0</v>
      </c>
      <c r="B21" s="20" t="s">
        <v>10</v>
      </c>
      <c r="C21" s="20" t="s">
        <v>37</v>
      </c>
      <c r="D21" s="14" t="s">
        <v>38</v>
      </c>
      <c r="E21" s="15">
        <v>3749200</v>
      </c>
      <c r="F21" s="15">
        <v>3749200</v>
      </c>
      <c r="G21" s="15">
        <v>1579100</v>
      </c>
      <c r="H21" s="15">
        <v>1829022.5</v>
      </c>
      <c r="I21" s="16">
        <f t="shared" si="0"/>
        <v>249922.5</v>
      </c>
      <c r="J21" s="16">
        <f t="shared" si="1"/>
        <v>115.82689506681021</v>
      </c>
    </row>
    <row r="22" spans="1:10" x14ac:dyDescent="0.2">
      <c r="A22" s="13">
        <v>1</v>
      </c>
      <c r="B22" s="20" t="s">
        <v>10</v>
      </c>
      <c r="C22" s="20" t="s">
        <v>39</v>
      </c>
      <c r="D22" s="14" t="s">
        <v>40</v>
      </c>
      <c r="E22" s="15">
        <v>32101800</v>
      </c>
      <c r="F22" s="15">
        <v>33331100</v>
      </c>
      <c r="G22" s="15">
        <v>5117400</v>
      </c>
      <c r="H22" s="15">
        <v>6308987.9900000002</v>
      </c>
      <c r="I22" s="16">
        <f t="shared" si="0"/>
        <v>1191587.9900000002</v>
      </c>
      <c r="J22" s="16">
        <f t="shared" si="1"/>
        <v>123.28502735764255</v>
      </c>
    </row>
    <row r="23" spans="1:10" ht="25.5" x14ac:dyDescent="0.2">
      <c r="A23" s="13">
        <v>1</v>
      </c>
      <c r="B23" s="20" t="s">
        <v>10</v>
      </c>
      <c r="C23" s="20" t="s">
        <v>41</v>
      </c>
      <c r="D23" s="14" t="s">
        <v>42</v>
      </c>
      <c r="E23" s="15">
        <v>3000000</v>
      </c>
      <c r="F23" s="15">
        <v>3000000</v>
      </c>
      <c r="G23" s="15">
        <v>500000</v>
      </c>
      <c r="H23" s="15">
        <v>247606.29</v>
      </c>
      <c r="I23" s="16">
        <f t="shared" si="0"/>
        <v>-252393.71</v>
      </c>
      <c r="J23" s="16">
        <f t="shared" si="1"/>
        <v>49.521258000000003</v>
      </c>
    </row>
    <row r="24" spans="1:10" x14ac:dyDescent="0.2">
      <c r="A24" s="13">
        <v>0</v>
      </c>
      <c r="B24" s="20" t="s">
        <v>10</v>
      </c>
      <c r="C24" s="20" t="s">
        <v>43</v>
      </c>
      <c r="D24" s="14" t="s">
        <v>44</v>
      </c>
      <c r="E24" s="15">
        <v>3000000</v>
      </c>
      <c r="F24" s="15">
        <v>3000000</v>
      </c>
      <c r="G24" s="15">
        <v>500000</v>
      </c>
      <c r="H24" s="15">
        <v>247606.29</v>
      </c>
      <c r="I24" s="16">
        <f t="shared" si="0"/>
        <v>-252393.71</v>
      </c>
      <c r="J24" s="16">
        <f t="shared" si="1"/>
        <v>49.521258000000003</v>
      </c>
    </row>
    <row r="25" spans="1:10" ht="25.5" x14ac:dyDescent="0.2">
      <c r="A25" s="13">
        <v>1</v>
      </c>
      <c r="B25" s="20" t="s">
        <v>10</v>
      </c>
      <c r="C25" s="20" t="s">
        <v>45</v>
      </c>
      <c r="D25" s="14" t="s">
        <v>46</v>
      </c>
      <c r="E25" s="15">
        <v>23881600</v>
      </c>
      <c r="F25" s="15">
        <v>25110900</v>
      </c>
      <c r="G25" s="15">
        <v>3909600</v>
      </c>
      <c r="H25" s="15">
        <v>5161021.21</v>
      </c>
      <c r="I25" s="16">
        <f t="shared" si="0"/>
        <v>1251421.21</v>
      </c>
      <c r="J25" s="16">
        <f t="shared" si="1"/>
        <v>132.00893211581749</v>
      </c>
    </row>
    <row r="26" spans="1:10" x14ac:dyDescent="0.2">
      <c r="A26" s="13">
        <v>0</v>
      </c>
      <c r="B26" s="20" t="s">
        <v>10</v>
      </c>
      <c r="C26" s="20" t="s">
        <v>47</v>
      </c>
      <c r="D26" s="14" t="s">
        <v>44</v>
      </c>
      <c r="E26" s="15">
        <v>23881600</v>
      </c>
      <c r="F26" s="15">
        <v>25110900</v>
      </c>
      <c r="G26" s="15">
        <v>3909600</v>
      </c>
      <c r="H26" s="15">
        <v>5161021.21</v>
      </c>
      <c r="I26" s="16">
        <f t="shared" si="0"/>
        <v>1251421.21</v>
      </c>
      <c r="J26" s="16">
        <f t="shared" si="1"/>
        <v>132.00893211581749</v>
      </c>
    </row>
    <row r="27" spans="1:10" ht="25.5" x14ac:dyDescent="0.2">
      <c r="A27" s="13">
        <v>1</v>
      </c>
      <c r="B27" s="20" t="s">
        <v>10</v>
      </c>
      <c r="C27" s="20" t="s">
        <v>48</v>
      </c>
      <c r="D27" s="14" t="s">
        <v>49</v>
      </c>
      <c r="E27" s="15">
        <v>5220200</v>
      </c>
      <c r="F27" s="15">
        <v>5220200</v>
      </c>
      <c r="G27" s="15">
        <v>707800</v>
      </c>
      <c r="H27" s="15">
        <v>900360.49</v>
      </c>
      <c r="I27" s="16">
        <f t="shared" si="0"/>
        <v>192560.49</v>
      </c>
      <c r="J27" s="16">
        <f t="shared" si="1"/>
        <v>127.20549448996891</v>
      </c>
    </row>
    <row r="28" spans="1:10" ht="63.75" x14ac:dyDescent="0.2">
      <c r="A28" s="13">
        <v>0</v>
      </c>
      <c r="B28" s="20" t="s">
        <v>10</v>
      </c>
      <c r="C28" s="20" t="s">
        <v>50</v>
      </c>
      <c r="D28" s="14" t="s">
        <v>51</v>
      </c>
      <c r="E28" s="15">
        <v>3534200</v>
      </c>
      <c r="F28" s="15">
        <v>3534200</v>
      </c>
      <c r="G28" s="15">
        <v>495900</v>
      </c>
      <c r="H28" s="15">
        <v>624265.11</v>
      </c>
      <c r="I28" s="16">
        <f t="shared" si="0"/>
        <v>128365.10999999999</v>
      </c>
      <c r="J28" s="16">
        <f t="shared" si="1"/>
        <v>125.88528130671506</v>
      </c>
    </row>
    <row r="29" spans="1:10" ht="51" x14ac:dyDescent="0.2">
      <c r="A29" s="13">
        <v>0</v>
      </c>
      <c r="B29" s="20" t="s">
        <v>10</v>
      </c>
      <c r="C29" s="20" t="s">
        <v>52</v>
      </c>
      <c r="D29" s="14" t="s">
        <v>53</v>
      </c>
      <c r="E29" s="15">
        <v>1686000</v>
      </c>
      <c r="F29" s="15">
        <v>1686000</v>
      </c>
      <c r="G29" s="15">
        <v>211900</v>
      </c>
      <c r="H29" s="15">
        <v>276095.38</v>
      </c>
      <c r="I29" s="16">
        <f t="shared" si="0"/>
        <v>64195.380000000005</v>
      </c>
      <c r="J29" s="16">
        <f t="shared" si="1"/>
        <v>130.29512977819726</v>
      </c>
    </row>
    <row r="30" spans="1:10" ht="25.5" x14ac:dyDescent="0.2">
      <c r="A30" s="13">
        <v>1</v>
      </c>
      <c r="B30" s="20" t="s">
        <v>10</v>
      </c>
      <c r="C30" s="20" t="s">
        <v>54</v>
      </c>
      <c r="D30" s="14" t="s">
        <v>55</v>
      </c>
      <c r="E30" s="15">
        <v>81850500</v>
      </c>
      <c r="F30" s="15">
        <v>83221491</v>
      </c>
      <c r="G30" s="15">
        <v>12478291</v>
      </c>
      <c r="H30" s="15">
        <v>15754246.67</v>
      </c>
      <c r="I30" s="16">
        <f t="shared" si="0"/>
        <v>3275955.67</v>
      </c>
      <c r="J30" s="16">
        <f t="shared" si="1"/>
        <v>126.25323988677617</v>
      </c>
    </row>
    <row r="31" spans="1:10" x14ac:dyDescent="0.2">
      <c r="A31" s="13">
        <v>1</v>
      </c>
      <c r="B31" s="20" t="s">
        <v>10</v>
      </c>
      <c r="C31" s="20" t="s">
        <v>56</v>
      </c>
      <c r="D31" s="14" t="s">
        <v>57</v>
      </c>
      <c r="E31" s="15">
        <v>39797000</v>
      </c>
      <c r="F31" s="15">
        <v>40122091</v>
      </c>
      <c r="G31" s="15">
        <v>5017891</v>
      </c>
      <c r="H31" s="15">
        <v>5977370.8099999996</v>
      </c>
      <c r="I31" s="16">
        <f t="shared" si="0"/>
        <v>959479.80999999959</v>
      </c>
      <c r="J31" s="16">
        <f t="shared" si="1"/>
        <v>119.1211768051558</v>
      </c>
    </row>
    <row r="32" spans="1:10" ht="38.25" x14ac:dyDescent="0.2">
      <c r="A32" s="13">
        <v>0</v>
      </c>
      <c r="B32" s="20" t="s">
        <v>10</v>
      </c>
      <c r="C32" s="20" t="s">
        <v>58</v>
      </c>
      <c r="D32" s="14" t="s">
        <v>59</v>
      </c>
      <c r="E32" s="15">
        <v>160500</v>
      </c>
      <c r="F32" s="15">
        <v>160500</v>
      </c>
      <c r="G32" s="15">
        <v>35500</v>
      </c>
      <c r="H32" s="15">
        <v>35294.58</v>
      </c>
      <c r="I32" s="16">
        <f t="shared" si="0"/>
        <v>-205.41999999999825</v>
      </c>
      <c r="J32" s="16">
        <f t="shared" si="1"/>
        <v>99.421352112676061</v>
      </c>
    </row>
    <row r="33" spans="1:10" ht="38.25" x14ac:dyDescent="0.2">
      <c r="A33" s="13">
        <v>0</v>
      </c>
      <c r="B33" s="20" t="s">
        <v>10</v>
      </c>
      <c r="C33" s="20" t="s">
        <v>60</v>
      </c>
      <c r="D33" s="14" t="s">
        <v>61</v>
      </c>
      <c r="E33" s="15">
        <v>2712600</v>
      </c>
      <c r="F33" s="15">
        <v>2712600</v>
      </c>
      <c r="G33" s="15">
        <v>100000</v>
      </c>
      <c r="H33" s="15">
        <v>551868.28</v>
      </c>
      <c r="I33" s="16">
        <f t="shared" si="0"/>
        <v>451868.28</v>
      </c>
      <c r="J33" s="16">
        <f t="shared" si="1"/>
        <v>551.86828000000003</v>
      </c>
    </row>
    <row r="34" spans="1:10" ht="38.25" x14ac:dyDescent="0.2">
      <c r="A34" s="13">
        <v>0</v>
      </c>
      <c r="B34" s="20" t="s">
        <v>10</v>
      </c>
      <c r="C34" s="20" t="s">
        <v>62</v>
      </c>
      <c r="D34" s="14" t="s">
        <v>63</v>
      </c>
      <c r="E34" s="15">
        <v>4150300</v>
      </c>
      <c r="F34" s="15">
        <v>4150300</v>
      </c>
      <c r="G34" s="15">
        <v>167000</v>
      </c>
      <c r="H34" s="15">
        <v>414403.05</v>
      </c>
      <c r="I34" s="16">
        <f t="shared" si="0"/>
        <v>247403.05</v>
      </c>
      <c r="J34" s="16">
        <f t="shared" si="1"/>
        <v>248.14553892215568</v>
      </c>
    </row>
    <row r="35" spans="1:10" ht="38.25" x14ac:dyDescent="0.2">
      <c r="A35" s="13">
        <v>0</v>
      </c>
      <c r="B35" s="20" t="s">
        <v>10</v>
      </c>
      <c r="C35" s="20" t="s">
        <v>64</v>
      </c>
      <c r="D35" s="14" t="s">
        <v>65</v>
      </c>
      <c r="E35" s="15">
        <v>5600000</v>
      </c>
      <c r="F35" s="15">
        <v>5600000</v>
      </c>
      <c r="G35" s="15">
        <v>1085200</v>
      </c>
      <c r="H35" s="15">
        <v>570266.21</v>
      </c>
      <c r="I35" s="16">
        <f t="shared" si="0"/>
        <v>-514933.79000000004</v>
      </c>
      <c r="J35" s="16">
        <f t="shared" si="1"/>
        <v>52.549411168448209</v>
      </c>
    </row>
    <row r="36" spans="1:10" x14ac:dyDescent="0.2">
      <c r="A36" s="13">
        <v>0</v>
      </c>
      <c r="B36" s="20" t="s">
        <v>10</v>
      </c>
      <c r="C36" s="20" t="s">
        <v>66</v>
      </c>
      <c r="D36" s="14" t="s">
        <v>67</v>
      </c>
      <c r="E36" s="15">
        <v>9385200</v>
      </c>
      <c r="F36" s="15">
        <v>9385200</v>
      </c>
      <c r="G36" s="15">
        <v>1375200</v>
      </c>
      <c r="H36" s="15">
        <v>1886231.44</v>
      </c>
      <c r="I36" s="16">
        <f t="shared" si="0"/>
        <v>511031.43999999994</v>
      </c>
      <c r="J36" s="16">
        <f t="shared" si="1"/>
        <v>137.16051774287376</v>
      </c>
    </row>
    <row r="37" spans="1:10" x14ac:dyDescent="0.2">
      <c r="A37" s="13">
        <v>0</v>
      </c>
      <c r="B37" s="20" t="s">
        <v>10</v>
      </c>
      <c r="C37" s="20" t="s">
        <v>68</v>
      </c>
      <c r="D37" s="14" t="s">
        <v>69</v>
      </c>
      <c r="E37" s="15">
        <v>8711100</v>
      </c>
      <c r="F37" s="15">
        <v>9036191</v>
      </c>
      <c r="G37" s="15">
        <v>1562091</v>
      </c>
      <c r="H37" s="15">
        <v>1743167.7</v>
      </c>
      <c r="I37" s="16">
        <f t="shared" si="0"/>
        <v>181076.69999999995</v>
      </c>
      <c r="J37" s="16">
        <f t="shared" si="1"/>
        <v>111.59194310702769</v>
      </c>
    </row>
    <row r="38" spans="1:10" x14ac:dyDescent="0.2">
      <c r="A38" s="13">
        <v>0</v>
      </c>
      <c r="B38" s="20" t="s">
        <v>10</v>
      </c>
      <c r="C38" s="20" t="s">
        <v>70</v>
      </c>
      <c r="D38" s="14" t="s">
        <v>71</v>
      </c>
      <c r="E38" s="15">
        <v>5748000</v>
      </c>
      <c r="F38" s="15">
        <v>5748000</v>
      </c>
      <c r="G38" s="15">
        <v>351000</v>
      </c>
      <c r="H38" s="15">
        <v>361262.81</v>
      </c>
      <c r="I38" s="16">
        <f t="shared" si="0"/>
        <v>10262.809999999998</v>
      </c>
      <c r="J38" s="16">
        <f t="shared" si="1"/>
        <v>102.92387749287751</v>
      </c>
    </row>
    <row r="39" spans="1:10" x14ac:dyDescent="0.2">
      <c r="A39" s="13">
        <v>0</v>
      </c>
      <c r="B39" s="20" t="s">
        <v>10</v>
      </c>
      <c r="C39" s="20" t="s">
        <v>72</v>
      </c>
      <c r="D39" s="14" t="s">
        <v>73</v>
      </c>
      <c r="E39" s="15">
        <v>3171900</v>
      </c>
      <c r="F39" s="15">
        <v>3171900</v>
      </c>
      <c r="G39" s="15">
        <v>316900</v>
      </c>
      <c r="H39" s="15">
        <v>399745.08</v>
      </c>
      <c r="I39" s="16">
        <f t="shared" si="0"/>
        <v>82845.080000000016</v>
      </c>
      <c r="J39" s="16">
        <f t="shared" si="1"/>
        <v>126.1423414326286</v>
      </c>
    </row>
    <row r="40" spans="1:10" x14ac:dyDescent="0.2">
      <c r="A40" s="13">
        <v>0</v>
      </c>
      <c r="B40" s="20" t="s">
        <v>10</v>
      </c>
      <c r="C40" s="20" t="s">
        <v>74</v>
      </c>
      <c r="D40" s="14" t="s">
        <v>75</v>
      </c>
      <c r="E40" s="15">
        <v>50000</v>
      </c>
      <c r="F40" s="15">
        <v>50000</v>
      </c>
      <c r="G40" s="15">
        <v>0</v>
      </c>
      <c r="H40" s="15">
        <v>2291.66</v>
      </c>
      <c r="I40" s="16">
        <f t="shared" ref="I40:I71" si="2">H40-G40</f>
        <v>2291.66</v>
      </c>
      <c r="J40" s="16">
        <f t="shared" ref="J40:J71" si="3">IF(G40=0,0,H40/G40*100)</f>
        <v>0</v>
      </c>
    </row>
    <row r="41" spans="1:10" x14ac:dyDescent="0.2">
      <c r="A41" s="13">
        <v>0</v>
      </c>
      <c r="B41" s="20" t="s">
        <v>10</v>
      </c>
      <c r="C41" s="20" t="s">
        <v>76</v>
      </c>
      <c r="D41" s="14" t="s">
        <v>77</v>
      </c>
      <c r="E41" s="15">
        <v>107400</v>
      </c>
      <c r="F41" s="15">
        <v>107400</v>
      </c>
      <c r="G41" s="15">
        <v>25000</v>
      </c>
      <c r="H41" s="15">
        <v>12840</v>
      </c>
      <c r="I41" s="16">
        <f t="shared" si="2"/>
        <v>-12160</v>
      </c>
      <c r="J41" s="16">
        <f t="shared" si="3"/>
        <v>51.359999999999992</v>
      </c>
    </row>
    <row r="42" spans="1:10" x14ac:dyDescent="0.2">
      <c r="A42" s="13">
        <v>1</v>
      </c>
      <c r="B42" s="20" t="s">
        <v>10</v>
      </c>
      <c r="C42" s="20" t="s">
        <v>78</v>
      </c>
      <c r="D42" s="14" t="s">
        <v>79</v>
      </c>
      <c r="E42" s="15">
        <v>254500</v>
      </c>
      <c r="F42" s="15">
        <v>254500</v>
      </c>
      <c r="G42" s="15">
        <v>19800</v>
      </c>
      <c r="H42" s="15">
        <v>45800</v>
      </c>
      <c r="I42" s="16">
        <f t="shared" si="2"/>
        <v>26000</v>
      </c>
      <c r="J42" s="16">
        <f t="shared" si="3"/>
        <v>231.31313131313132</v>
      </c>
    </row>
    <row r="43" spans="1:10" x14ac:dyDescent="0.2">
      <c r="A43" s="13">
        <v>0</v>
      </c>
      <c r="B43" s="20" t="s">
        <v>10</v>
      </c>
      <c r="C43" s="20" t="s">
        <v>80</v>
      </c>
      <c r="D43" s="14" t="s">
        <v>81</v>
      </c>
      <c r="E43" s="15">
        <v>254500</v>
      </c>
      <c r="F43" s="15">
        <v>254500</v>
      </c>
      <c r="G43" s="15">
        <v>19800</v>
      </c>
      <c r="H43" s="15">
        <v>45800</v>
      </c>
      <c r="I43" s="16">
        <f t="shared" si="2"/>
        <v>26000</v>
      </c>
      <c r="J43" s="16">
        <f t="shared" si="3"/>
        <v>231.31313131313132</v>
      </c>
    </row>
    <row r="44" spans="1:10" x14ac:dyDescent="0.2">
      <c r="A44" s="13">
        <v>1</v>
      </c>
      <c r="B44" s="20" t="s">
        <v>10</v>
      </c>
      <c r="C44" s="20" t="s">
        <v>82</v>
      </c>
      <c r="D44" s="14" t="s">
        <v>83</v>
      </c>
      <c r="E44" s="15">
        <v>41799000</v>
      </c>
      <c r="F44" s="15">
        <v>42844900</v>
      </c>
      <c r="G44" s="15">
        <v>7440600</v>
      </c>
      <c r="H44" s="15">
        <v>9731075.8599999994</v>
      </c>
      <c r="I44" s="16">
        <f t="shared" si="2"/>
        <v>2290475.8599999994</v>
      </c>
      <c r="J44" s="16">
        <f t="shared" si="3"/>
        <v>130.78348332123753</v>
      </c>
    </row>
    <row r="45" spans="1:10" x14ac:dyDescent="0.2">
      <c r="A45" s="13">
        <v>0</v>
      </c>
      <c r="B45" s="20" t="s">
        <v>10</v>
      </c>
      <c r="C45" s="20" t="s">
        <v>84</v>
      </c>
      <c r="D45" s="14" t="s">
        <v>85</v>
      </c>
      <c r="E45" s="15">
        <v>1652300</v>
      </c>
      <c r="F45" s="15">
        <v>1652300</v>
      </c>
      <c r="G45" s="15">
        <v>298300</v>
      </c>
      <c r="H45" s="15">
        <v>605048.41</v>
      </c>
      <c r="I45" s="16">
        <f t="shared" si="2"/>
        <v>306748.41000000003</v>
      </c>
      <c r="J45" s="16">
        <f t="shared" si="3"/>
        <v>202.83218571907477</v>
      </c>
    </row>
    <row r="46" spans="1:10" x14ac:dyDescent="0.2">
      <c r="A46" s="13">
        <v>0</v>
      </c>
      <c r="B46" s="20" t="s">
        <v>10</v>
      </c>
      <c r="C46" s="20" t="s">
        <v>86</v>
      </c>
      <c r="D46" s="14" t="s">
        <v>87</v>
      </c>
      <c r="E46" s="15">
        <v>27014700</v>
      </c>
      <c r="F46" s="15">
        <v>28060600</v>
      </c>
      <c r="G46" s="15">
        <v>5548300</v>
      </c>
      <c r="H46" s="15">
        <v>7339384.2599999998</v>
      </c>
      <c r="I46" s="16">
        <f t="shared" si="2"/>
        <v>1791084.2599999998</v>
      </c>
      <c r="J46" s="16">
        <f t="shared" si="3"/>
        <v>132.28167654957375</v>
      </c>
    </row>
    <row r="47" spans="1:10" ht="51" x14ac:dyDescent="0.2">
      <c r="A47" s="13">
        <v>0</v>
      </c>
      <c r="B47" s="20" t="s">
        <v>10</v>
      </c>
      <c r="C47" s="20" t="s">
        <v>88</v>
      </c>
      <c r="D47" s="14" t="s">
        <v>89</v>
      </c>
      <c r="E47" s="15">
        <v>13132000</v>
      </c>
      <c r="F47" s="15">
        <v>13132000</v>
      </c>
      <c r="G47" s="15">
        <v>1594000</v>
      </c>
      <c r="H47" s="15">
        <v>1786643.19</v>
      </c>
      <c r="I47" s="16">
        <f t="shared" si="2"/>
        <v>192643.18999999994</v>
      </c>
      <c r="J47" s="16">
        <f t="shared" si="3"/>
        <v>112.08552007528229</v>
      </c>
    </row>
    <row r="48" spans="1:10" x14ac:dyDescent="0.2">
      <c r="A48" s="13">
        <v>1</v>
      </c>
      <c r="B48" s="20" t="s">
        <v>10</v>
      </c>
      <c r="C48" s="20" t="s">
        <v>90</v>
      </c>
      <c r="D48" s="14" t="s">
        <v>91</v>
      </c>
      <c r="E48" s="15">
        <v>1134100</v>
      </c>
      <c r="F48" s="15">
        <v>1616100</v>
      </c>
      <c r="G48" s="15">
        <v>660500</v>
      </c>
      <c r="H48" s="15">
        <v>1039626.75</v>
      </c>
      <c r="I48" s="16">
        <f t="shared" si="2"/>
        <v>379126.75</v>
      </c>
      <c r="J48" s="16">
        <f t="shared" si="3"/>
        <v>157.39996214988645</v>
      </c>
    </row>
    <row r="49" spans="1:10" x14ac:dyDescent="0.2">
      <c r="A49" s="13">
        <v>1</v>
      </c>
      <c r="B49" s="20" t="s">
        <v>10</v>
      </c>
      <c r="C49" s="20" t="s">
        <v>92</v>
      </c>
      <c r="D49" s="14" t="s">
        <v>93</v>
      </c>
      <c r="E49" s="15">
        <v>0</v>
      </c>
      <c r="F49" s="15">
        <v>0</v>
      </c>
      <c r="G49" s="15">
        <v>0</v>
      </c>
      <c r="H49" s="15">
        <v>45873.16</v>
      </c>
      <c r="I49" s="16">
        <f t="shared" si="2"/>
        <v>45873.16</v>
      </c>
      <c r="J49" s="16">
        <f t="shared" si="3"/>
        <v>0</v>
      </c>
    </row>
    <row r="50" spans="1:10" x14ac:dyDescent="0.2">
      <c r="A50" s="13">
        <v>1</v>
      </c>
      <c r="B50" s="20" t="s">
        <v>10</v>
      </c>
      <c r="C50" s="20" t="s">
        <v>94</v>
      </c>
      <c r="D50" s="14" t="s">
        <v>95</v>
      </c>
      <c r="E50" s="15">
        <v>0</v>
      </c>
      <c r="F50" s="15">
        <v>0</v>
      </c>
      <c r="G50" s="15">
        <v>0</v>
      </c>
      <c r="H50" s="15">
        <v>45873.16</v>
      </c>
      <c r="I50" s="16">
        <f t="shared" si="2"/>
        <v>45873.16</v>
      </c>
      <c r="J50" s="16">
        <f t="shared" si="3"/>
        <v>0</v>
      </c>
    </row>
    <row r="51" spans="1:10" x14ac:dyDescent="0.2">
      <c r="A51" s="13">
        <v>0</v>
      </c>
      <c r="B51" s="20" t="s">
        <v>10</v>
      </c>
      <c r="C51" s="20" t="s">
        <v>96</v>
      </c>
      <c r="D51" s="14" t="s">
        <v>97</v>
      </c>
      <c r="E51" s="15">
        <v>0</v>
      </c>
      <c r="F51" s="15">
        <v>0</v>
      </c>
      <c r="G51" s="15">
        <v>0</v>
      </c>
      <c r="H51" s="15">
        <v>13828.32</v>
      </c>
      <c r="I51" s="16">
        <f t="shared" si="2"/>
        <v>13828.32</v>
      </c>
      <c r="J51" s="16">
        <f t="shared" si="3"/>
        <v>0</v>
      </c>
    </row>
    <row r="52" spans="1:10" ht="63.75" x14ac:dyDescent="0.2">
      <c r="A52" s="13">
        <v>0</v>
      </c>
      <c r="B52" s="20" t="s">
        <v>10</v>
      </c>
      <c r="C52" s="20" t="s">
        <v>98</v>
      </c>
      <c r="D52" s="14" t="s">
        <v>99</v>
      </c>
      <c r="E52" s="15">
        <v>0</v>
      </c>
      <c r="F52" s="15">
        <v>0</v>
      </c>
      <c r="G52" s="15">
        <v>0</v>
      </c>
      <c r="H52" s="15">
        <v>32044.84</v>
      </c>
      <c r="I52" s="16">
        <f t="shared" si="2"/>
        <v>32044.84</v>
      </c>
      <c r="J52" s="16">
        <f t="shared" si="3"/>
        <v>0</v>
      </c>
    </row>
    <row r="53" spans="1:10" ht="25.5" x14ac:dyDescent="0.2">
      <c r="A53" s="13">
        <v>1</v>
      </c>
      <c r="B53" s="20" t="s">
        <v>10</v>
      </c>
      <c r="C53" s="20" t="s">
        <v>100</v>
      </c>
      <c r="D53" s="14" t="s">
        <v>101</v>
      </c>
      <c r="E53" s="15">
        <v>1115700</v>
      </c>
      <c r="F53" s="15">
        <v>1115700</v>
      </c>
      <c r="G53" s="15">
        <v>175500</v>
      </c>
      <c r="H53" s="15">
        <v>117232.22</v>
      </c>
      <c r="I53" s="16">
        <f t="shared" si="2"/>
        <v>-58267.78</v>
      </c>
      <c r="J53" s="16">
        <f t="shared" si="3"/>
        <v>66.79898575498575</v>
      </c>
    </row>
    <row r="54" spans="1:10" x14ac:dyDescent="0.2">
      <c r="A54" s="13">
        <v>1</v>
      </c>
      <c r="B54" s="20" t="s">
        <v>10</v>
      </c>
      <c r="C54" s="20" t="s">
        <v>102</v>
      </c>
      <c r="D54" s="14" t="s">
        <v>103</v>
      </c>
      <c r="E54" s="15">
        <v>1015700</v>
      </c>
      <c r="F54" s="15">
        <v>1015700</v>
      </c>
      <c r="G54" s="15">
        <v>172600</v>
      </c>
      <c r="H54" s="15">
        <v>95577.95</v>
      </c>
      <c r="I54" s="16">
        <f t="shared" si="2"/>
        <v>-77022.05</v>
      </c>
      <c r="J54" s="16">
        <f t="shared" si="3"/>
        <v>55.375405561993041</v>
      </c>
    </row>
    <row r="55" spans="1:10" ht="38.25" x14ac:dyDescent="0.2">
      <c r="A55" s="13">
        <v>0</v>
      </c>
      <c r="B55" s="20" t="s">
        <v>10</v>
      </c>
      <c r="C55" s="20" t="s">
        <v>104</v>
      </c>
      <c r="D55" s="14" t="s">
        <v>105</v>
      </c>
      <c r="E55" s="15">
        <v>26000</v>
      </c>
      <c r="F55" s="15">
        <v>26000</v>
      </c>
      <c r="G55" s="15">
        <v>4400</v>
      </c>
      <c r="H55" s="15">
        <v>3210</v>
      </c>
      <c r="I55" s="16">
        <f t="shared" si="2"/>
        <v>-1190</v>
      </c>
      <c r="J55" s="16">
        <f t="shared" si="3"/>
        <v>72.954545454545453</v>
      </c>
    </row>
    <row r="56" spans="1:10" x14ac:dyDescent="0.2">
      <c r="A56" s="13">
        <v>0</v>
      </c>
      <c r="B56" s="20" t="s">
        <v>10</v>
      </c>
      <c r="C56" s="20" t="s">
        <v>106</v>
      </c>
      <c r="D56" s="14" t="s">
        <v>107</v>
      </c>
      <c r="E56" s="15">
        <v>660000</v>
      </c>
      <c r="F56" s="15">
        <v>660000</v>
      </c>
      <c r="G56" s="15">
        <v>98200</v>
      </c>
      <c r="H56" s="15">
        <v>18587.95</v>
      </c>
      <c r="I56" s="16">
        <f t="shared" si="2"/>
        <v>-79612.05</v>
      </c>
      <c r="J56" s="16">
        <f t="shared" si="3"/>
        <v>18.92866598778004</v>
      </c>
    </row>
    <row r="57" spans="1:10" ht="25.5" x14ac:dyDescent="0.2">
      <c r="A57" s="13">
        <v>0</v>
      </c>
      <c r="B57" s="20" t="s">
        <v>10</v>
      </c>
      <c r="C57" s="20" t="s">
        <v>108</v>
      </c>
      <c r="D57" s="14" t="s">
        <v>109</v>
      </c>
      <c r="E57" s="15">
        <v>329700</v>
      </c>
      <c r="F57" s="15">
        <v>329700</v>
      </c>
      <c r="G57" s="15">
        <v>70000</v>
      </c>
      <c r="H57" s="15">
        <v>73780</v>
      </c>
      <c r="I57" s="16">
        <f t="shared" si="2"/>
        <v>3780</v>
      </c>
      <c r="J57" s="16">
        <f t="shared" si="3"/>
        <v>105.4</v>
      </c>
    </row>
    <row r="58" spans="1:10" x14ac:dyDescent="0.2">
      <c r="A58" s="13">
        <v>1</v>
      </c>
      <c r="B58" s="20" t="s">
        <v>10</v>
      </c>
      <c r="C58" s="20" t="s">
        <v>110</v>
      </c>
      <c r="D58" s="14" t="s">
        <v>111</v>
      </c>
      <c r="E58" s="15">
        <v>100000</v>
      </c>
      <c r="F58" s="15">
        <v>100000</v>
      </c>
      <c r="G58" s="15">
        <v>2900</v>
      </c>
      <c r="H58" s="15">
        <v>21654.269999999997</v>
      </c>
      <c r="I58" s="16">
        <f t="shared" si="2"/>
        <v>18754.269999999997</v>
      </c>
      <c r="J58" s="16">
        <f t="shared" si="3"/>
        <v>746.69896551724128</v>
      </c>
    </row>
    <row r="59" spans="1:10" ht="38.25" x14ac:dyDescent="0.2">
      <c r="A59" s="13">
        <v>0</v>
      </c>
      <c r="B59" s="20" t="s">
        <v>10</v>
      </c>
      <c r="C59" s="20" t="s">
        <v>112</v>
      </c>
      <c r="D59" s="14" t="s">
        <v>113</v>
      </c>
      <c r="E59" s="15">
        <v>99300</v>
      </c>
      <c r="F59" s="15">
        <v>99300</v>
      </c>
      <c r="G59" s="15">
        <v>2900</v>
      </c>
      <c r="H59" s="15">
        <v>21653.42</v>
      </c>
      <c r="I59" s="16">
        <f t="shared" si="2"/>
        <v>18753.419999999998</v>
      </c>
      <c r="J59" s="16">
        <f t="shared" si="3"/>
        <v>746.66965517241374</v>
      </c>
    </row>
    <row r="60" spans="1:10" x14ac:dyDescent="0.2">
      <c r="A60" s="13">
        <v>0</v>
      </c>
      <c r="B60" s="20" t="s">
        <v>10</v>
      </c>
      <c r="C60" s="20" t="s">
        <v>114</v>
      </c>
      <c r="D60" s="14" t="s">
        <v>115</v>
      </c>
      <c r="E60" s="15">
        <v>700</v>
      </c>
      <c r="F60" s="15">
        <v>700</v>
      </c>
      <c r="G60" s="15">
        <v>0</v>
      </c>
      <c r="H60" s="15">
        <v>0.85</v>
      </c>
      <c r="I60" s="16">
        <f t="shared" si="2"/>
        <v>0.85</v>
      </c>
      <c r="J60" s="16">
        <f t="shared" si="3"/>
        <v>0</v>
      </c>
    </row>
    <row r="61" spans="1:10" x14ac:dyDescent="0.2">
      <c r="A61" s="13">
        <v>1</v>
      </c>
      <c r="B61" s="20" t="s">
        <v>10</v>
      </c>
      <c r="C61" s="20" t="s">
        <v>116</v>
      </c>
      <c r="D61" s="14" t="s">
        <v>117</v>
      </c>
      <c r="E61" s="15">
        <v>18400</v>
      </c>
      <c r="F61" s="15">
        <v>500400</v>
      </c>
      <c r="G61" s="15">
        <v>485000</v>
      </c>
      <c r="H61" s="15">
        <v>876521.37</v>
      </c>
      <c r="I61" s="16">
        <f t="shared" si="2"/>
        <v>391521.37</v>
      </c>
      <c r="J61" s="16">
        <f t="shared" si="3"/>
        <v>180.72605567010308</v>
      </c>
    </row>
    <row r="62" spans="1:10" x14ac:dyDescent="0.2">
      <c r="A62" s="13">
        <v>1</v>
      </c>
      <c r="B62" s="20" t="s">
        <v>10</v>
      </c>
      <c r="C62" s="20" t="s">
        <v>118</v>
      </c>
      <c r="D62" s="14" t="s">
        <v>95</v>
      </c>
      <c r="E62" s="15">
        <v>18400</v>
      </c>
      <c r="F62" s="15">
        <v>500400</v>
      </c>
      <c r="G62" s="15">
        <v>485000</v>
      </c>
      <c r="H62" s="15">
        <v>876521.37</v>
      </c>
      <c r="I62" s="16">
        <f t="shared" si="2"/>
        <v>391521.37</v>
      </c>
      <c r="J62" s="16">
        <f t="shared" si="3"/>
        <v>180.72605567010308</v>
      </c>
    </row>
    <row r="63" spans="1:10" x14ac:dyDescent="0.2">
      <c r="A63" s="13">
        <v>0</v>
      </c>
      <c r="B63" s="20" t="s">
        <v>10</v>
      </c>
      <c r="C63" s="20" t="s">
        <v>119</v>
      </c>
      <c r="D63" s="14" t="s">
        <v>95</v>
      </c>
      <c r="E63" s="15">
        <v>18400</v>
      </c>
      <c r="F63" s="15">
        <v>350400</v>
      </c>
      <c r="G63" s="15">
        <v>335000</v>
      </c>
      <c r="H63" s="15">
        <v>487915.8</v>
      </c>
      <c r="I63" s="16">
        <f t="shared" si="2"/>
        <v>152915.79999999999</v>
      </c>
      <c r="J63" s="16">
        <f t="shared" si="3"/>
        <v>145.64650746268657</v>
      </c>
    </row>
    <row r="64" spans="1:10" ht="63.75" x14ac:dyDescent="0.2">
      <c r="A64" s="13">
        <v>0</v>
      </c>
      <c r="B64" s="20" t="s">
        <v>10</v>
      </c>
      <c r="C64" s="20" t="s">
        <v>120</v>
      </c>
      <c r="D64" s="14" t="s">
        <v>121</v>
      </c>
      <c r="E64" s="15">
        <v>0</v>
      </c>
      <c r="F64" s="15">
        <v>150000</v>
      </c>
      <c r="G64" s="15">
        <v>150000</v>
      </c>
      <c r="H64" s="15">
        <v>388605.57</v>
      </c>
      <c r="I64" s="16">
        <f t="shared" si="2"/>
        <v>238605.57</v>
      </c>
      <c r="J64" s="16">
        <f t="shared" si="3"/>
        <v>259.07038</v>
      </c>
    </row>
    <row r="65" spans="1:10" x14ac:dyDescent="0.2">
      <c r="A65" s="13">
        <v>1</v>
      </c>
      <c r="B65" s="20" t="s">
        <v>10</v>
      </c>
      <c r="C65" s="20" t="s">
        <v>122</v>
      </c>
      <c r="D65" s="14" t="s">
        <v>123</v>
      </c>
      <c r="E65" s="15">
        <v>2937520</v>
      </c>
      <c r="F65" s="15">
        <v>90594337</v>
      </c>
      <c r="G65" s="15">
        <v>25562466</v>
      </c>
      <c r="H65" s="15">
        <v>25557696</v>
      </c>
      <c r="I65" s="16">
        <f t="shared" si="2"/>
        <v>-4770</v>
      </c>
      <c r="J65" s="16">
        <f t="shared" si="3"/>
        <v>99.981339828481339</v>
      </c>
    </row>
    <row r="66" spans="1:10" x14ac:dyDescent="0.2">
      <c r="A66" s="13">
        <v>1</v>
      </c>
      <c r="B66" s="20" t="s">
        <v>10</v>
      </c>
      <c r="C66" s="20" t="s">
        <v>124</v>
      </c>
      <c r="D66" s="14" t="s">
        <v>125</v>
      </c>
      <c r="E66" s="15">
        <v>2937520</v>
      </c>
      <c r="F66" s="15">
        <v>90594337</v>
      </c>
      <c r="G66" s="15">
        <v>25562466</v>
      </c>
      <c r="H66" s="15">
        <v>25557696</v>
      </c>
      <c r="I66" s="16">
        <f t="shared" si="2"/>
        <v>-4770</v>
      </c>
      <c r="J66" s="16">
        <f t="shared" si="3"/>
        <v>99.981339828481339</v>
      </c>
    </row>
    <row r="67" spans="1:10" x14ac:dyDescent="0.2">
      <c r="A67" s="13">
        <v>1</v>
      </c>
      <c r="B67" s="20" t="s">
        <v>10</v>
      </c>
      <c r="C67" s="20" t="s">
        <v>126</v>
      </c>
      <c r="D67" s="14" t="s">
        <v>127</v>
      </c>
      <c r="E67" s="15">
        <v>2908900</v>
      </c>
      <c r="F67" s="15">
        <v>2908900</v>
      </c>
      <c r="G67" s="15">
        <v>484800</v>
      </c>
      <c r="H67" s="15">
        <v>484800</v>
      </c>
      <c r="I67" s="16">
        <f t="shared" si="2"/>
        <v>0</v>
      </c>
      <c r="J67" s="16">
        <f t="shared" si="3"/>
        <v>100</v>
      </c>
    </row>
    <row r="68" spans="1:10" ht="63.75" x14ac:dyDescent="0.2">
      <c r="A68" s="13">
        <v>0</v>
      </c>
      <c r="B68" s="20" t="s">
        <v>10</v>
      </c>
      <c r="C68" s="20" t="s">
        <v>128</v>
      </c>
      <c r="D68" s="14" t="s">
        <v>129</v>
      </c>
      <c r="E68" s="15">
        <v>2908900</v>
      </c>
      <c r="F68" s="15">
        <v>2908900</v>
      </c>
      <c r="G68" s="15">
        <v>484800</v>
      </c>
      <c r="H68" s="15">
        <v>484800</v>
      </c>
      <c r="I68" s="16">
        <f t="shared" si="2"/>
        <v>0</v>
      </c>
      <c r="J68" s="16">
        <f t="shared" si="3"/>
        <v>100</v>
      </c>
    </row>
    <row r="69" spans="1:10" x14ac:dyDescent="0.2">
      <c r="A69" s="13">
        <v>1</v>
      </c>
      <c r="B69" s="20" t="s">
        <v>10</v>
      </c>
      <c r="C69" s="20" t="s">
        <v>130</v>
      </c>
      <c r="D69" s="14" t="s">
        <v>131</v>
      </c>
      <c r="E69" s="15">
        <v>0</v>
      </c>
      <c r="F69" s="15">
        <v>84557600</v>
      </c>
      <c r="G69" s="15">
        <v>24527800</v>
      </c>
      <c r="H69" s="15">
        <v>24527800</v>
      </c>
      <c r="I69" s="16">
        <f t="shared" si="2"/>
        <v>0</v>
      </c>
      <c r="J69" s="16">
        <f t="shared" si="3"/>
        <v>100</v>
      </c>
    </row>
    <row r="70" spans="1:10" ht="38.25" x14ac:dyDescent="0.2">
      <c r="A70" s="13">
        <v>0</v>
      </c>
      <c r="B70" s="20" t="s">
        <v>10</v>
      </c>
      <c r="C70" s="20" t="s">
        <v>132</v>
      </c>
      <c r="D70" s="14" t="s">
        <v>133</v>
      </c>
      <c r="E70" s="15">
        <v>0</v>
      </c>
      <c r="F70" s="15">
        <v>9448600</v>
      </c>
      <c r="G70" s="15">
        <v>3779400</v>
      </c>
      <c r="H70" s="15">
        <v>3779400</v>
      </c>
      <c r="I70" s="16">
        <f t="shared" si="2"/>
        <v>0</v>
      </c>
      <c r="J70" s="16">
        <f t="shared" si="3"/>
        <v>100</v>
      </c>
    </row>
    <row r="71" spans="1:10" ht="63.75" x14ac:dyDescent="0.2">
      <c r="A71" s="13">
        <v>0</v>
      </c>
      <c r="B71" s="20" t="s">
        <v>10</v>
      </c>
      <c r="C71" s="20" t="s">
        <v>134</v>
      </c>
      <c r="D71" s="14" t="s">
        <v>135</v>
      </c>
      <c r="E71" s="15">
        <v>0</v>
      </c>
      <c r="F71" s="15">
        <v>3544800</v>
      </c>
      <c r="G71" s="15">
        <v>3544800</v>
      </c>
      <c r="H71" s="15">
        <v>3544800</v>
      </c>
      <c r="I71" s="16">
        <f t="shared" si="2"/>
        <v>0</v>
      </c>
      <c r="J71" s="16">
        <f t="shared" si="3"/>
        <v>100</v>
      </c>
    </row>
    <row r="72" spans="1:10" ht="25.5" x14ac:dyDescent="0.2">
      <c r="A72" s="13">
        <v>0</v>
      </c>
      <c r="B72" s="20" t="s">
        <v>10</v>
      </c>
      <c r="C72" s="20" t="s">
        <v>136</v>
      </c>
      <c r="D72" s="14" t="s">
        <v>137</v>
      </c>
      <c r="E72" s="15">
        <v>0</v>
      </c>
      <c r="F72" s="15">
        <v>63629100</v>
      </c>
      <c r="G72" s="15">
        <v>14558400</v>
      </c>
      <c r="H72" s="15">
        <v>14558400</v>
      </c>
      <c r="I72" s="16">
        <f t="shared" ref="I72:I81" si="4">H72-G72</f>
        <v>0</v>
      </c>
      <c r="J72" s="16">
        <f t="shared" ref="J72:J81" si="5">IF(G72=0,0,H72/G72*100)</f>
        <v>100</v>
      </c>
    </row>
    <row r="73" spans="1:10" ht="38.25" x14ac:dyDescent="0.2">
      <c r="A73" s="13">
        <v>0</v>
      </c>
      <c r="B73" s="20" t="s">
        <v>10</v>
      </c>
      <c r="C73" s="20" t="s">
        <v>138</v>
      </c>
      <c r="D73" s="14" t="s">
        <v>139</v>
      </c>
      <c r="E73" s="15">
        <v>0</v>
      </c>
      <c r="F73" s="15">
        <v>253500</v>
      </c>
      <c r="G73" s="15">
        <v>84600</v>
      </c>
      <c r="H73" s="15">
        <v>84600</v>
      </c>
      <c r="I73" s="16">
        <f t="shared" si="4"/>
        <v>0</v>
      </c>
      <c r="J73" s="16">
        <f t="shared" si="5"/>
        <v>100</v>
      </c>
    </row>
    <row r="74" spans="1:10" ht="38.25" x14ac:dyDescent="0.2">
      <c r="A74" s="13">
        <v>0</v>
      </c>
      <c r="B74" s="20" t="s">
        <v>10</v>
      </c>
      <c r="C74" s="20" t="s">
        <v>140</v>
      </c>
      <c r="D74" s="14" t="s">
        <v>141</v>
      </c>
      <c r="E74" s="15">
        <v>0</v>
      </c>
      <c r="F74" s="15">
        <v>7681600</v>
      </c>
      <c r="G74" s="15">
        <v>2560600</v>
      </c>
      <c r="H74" s="15">
        <v>2560600</v>
      </c>
      <c r="I74" s="16">
        <f t="shared" si="4"/>
        <v>0</v>
      </c>
      <c r="J74" s="16">
        <f t="shared" si="5"/>
        <v>100</v>
      </c>
    </row>
    <row r="75" spans="1:10" x14ac:dyDescent="0.2">
      <c r="A75" s="13">
        <v>1</v>
      </c>
      <c r="B75" s="20" t="s">
        <v>10</v>
      </c>
      <c r="C75" s="20" t="s">
        <v>142</v>
      </c>
      <c r="D75" s="14" t="s">
        <v>143</v>
      </c>
      <c r="E75" s="15">
        <v>28620</v>
      </c>
      <c r="F75" s="15">
        <v>3127837</v>
      </c>
      <c r="G75" s="15">
        <v>549866</v>
      </c>
      <c r="H75" s="15">
        <v>545096</v>
      </c>
      <c r="I75" s="16">
        <f t="shared" si="4"/>
        <v>-4770</v>
      </c>
      <c r="J75" s="16">
        <f t="shared" si="5"/>
        <v>99.132515922061017</v>
      </c>
    </row>
    <row r="76" spans="1:10" ht="63.75" x14ac:dyDescent="0.2">
      <c r="A76" s="13">
        <v>0</v>
      </c>
      <c r="B76" s="20" t="s">
        <v>10</v>
      </c>
      <c r="C76" s="20" t="s">
        <v>144</v>
      </c>
      <c r="D76" s="14" t="s">
        <v>145</v>
      </c>
      <c r="E76" s="15">
        <v>0</v>
      </c>
      <c r="F76" s="15">
        <v>1053600</v>
      </c>
      <c r="G76" s="15">
        <v>175600</v>
      </c>
      <c r="H76" s="15">
        <v>175600</v>
      </c>
      <c r="I76" s="16">
        <f t="shared" si="4"/>
        <v>0</v>
      </c>
      <c r="J76" s="16">
        <f t="shared" si="5"/>
        <v>100</v>
      </c>
    </row>
    <row r="77" spans="1:10" ht="38.25" x14ac:dyDescent="0.2">
      <c r="A77" s="13">
        <v>0</v>
      </c>
      <c r="B77" s="20" t="s">
        <v>10</v>
      </c>
      <c r="C77" s="20" t="s">
        <v>146</v>
      </c>
      <c r="D77" s="14" t="s">
        <v>147</v>
      </c>
      <c r="E77" s="15">
        <v>0</v>
      </c>
      <c r="F77" s="15">
        <v>1009533</v>
      </c>
      <c r="G77" s="15">
        <v>230982</v>
      </c>
      <c r="H77" s="15">
        <v>230982</v>
      </c>
      <c r="I77" s="16">
        <f t="shared" si="4"/>
        <v>0</v>
      </c>
      <c r="J77" s="16">
        <f t="shared" si="5"/>
        <v>100</v>
      </c>
    </row>
    <row r="78" spans="1:10" x14ac:dyDescent="0.2">
      <c r="A78" s="13">
        <v>0</v>
      </c>
      <c r="B78" s="20" t="s">
        <v>10</v>
      </c>
      <c r="C78" s="20" t="s">
        <v>148</v>
      </c>
      <c r="D78" s="14" t="s">
        <v>149</v>
      </c>
      <c r="E78" s="15">
        <v>28620</v>
      </c>
      <c r="F78" s="15">
        <v>233620</v>
      </c>
      <c r="G78" s="15">
        <v>4770</v>
      </c>
      <c r="H78" s="15">
        <v>0</v>
      </c>
      <c r="I78" s="16">
        <f t="shared" si="4"/>
        <v>-4770</v>
      </c>
      <c r="J78" s="16">
        <f t="shared" si="5"/>
        <v>0</v>
      </c>
    </row>
    <row r="79" spans="1:10" ht="63.75" x14ac:dyDescent="0.2">
      <c r="A79" s="13">
        <v>0</v>
      </c>
      <c r="B79" s="20" t="s">
        <v>10</v>
      </c>
      <c r="C79" s="20" t="s">
        <v>150</v>
      </c>
      <c r="D79" s="14" t="s">
        <v>151</v>
      </c>
      <c r="E79" s="15">
        <v>0</v>
      </c>
      <c r="F79" s="15">
        <v>831084</v>
      </c>
      <c r="G79" s="15">
        <v>138514</v>
      </c>
      <c r="H79" s="15">
        <v>138514</v>
      </c>
      <c r="I79" s="16">
        <f t="shared" si="4"/>
        <v>0</v>
      </c>
      <c r="J79" s="16">
        <f t="shared" si="5"/>
        <v>100</v>
      </c>
    </row>
    <row r="80" spans="1:10" x14ac:dyDescent="0.2">
      <c r="A80" s="13">
        <v>1</v>
      </c>
      <c r="B80" s="20"/>
      <c r="C80" s="20" t="s">
        <v>152</v>
      </c>
      <c r="D80" s="14" t="s">
        <v>153</v>
      </c>
      <c r="E80" s="15">
        <v>355294200</v>
      </c>
      <c r="F80" s="15">
        <v>361786091</v>
      </c>
      <c r="G80" s="15">
        <v>55825891</v>
      </c>
      <c r="H80" s="15">
        <v>64963630.059999995</v>
      </c>
      <c r="I80" s="16">
        <f t="shared" si="4"/>
        <v>9137739.0599999949</v>
      </c>
      <c r="J80" s="16">
        <f t="shared" si="5"/>
        <v>116.36828162760536</v>
      </c>
    </row>
    <row r="81" spans="1:10" x14ac:dyDescent="0.2">
      <c r="A81" s="13">
        <v>1</v>
      </c>
      <c r="B81" s="20"/>
      <c r="C81" s="20" t="s">
        <v>152</v>
      </c>
      <c r="D81" s="14" t="s">
        <v>154</v>
      </c>
      <c r="E81" s="15">
        <v>358231720</v>
      </c>
      <c r="F81" s="15">
        <v>452380428</v>
      </c>
      <c r="G81" s="15">
        <v>81388357</v>
      </c>
      <c r="H81" s="15">
        <v>90521326.060000002</v>
      </c>
      <c r="I81" s="16">
        <f t="shared" si="4"/>
        <v>9132969.0600000024</v>
      </c>
      <c r="J81" s="16">
        <f t="shared" si="5"/>
        <v>111.22146876610373</v>
      </c>
    </row>
    <row r="85" spans="1:10" x14ac:dyDescent="0.2">
      <c r="A85" s="25"/>
      <c r="B85" s="25"/>
      <c r="C85" s="25"/>
      <c r="D85" s="34" t="s">
        <v>157</v>
      </c>
      <c r="E85" s="25"/>
      <c r="F85" s="25"/>
      <c r="G85" s="25"/>
      <c r="H85" s="31" t="s">
        <v>158</v>
      </c>
      <c r="I85" s="25"/>
      <c r="J85" s="25"/>
    </row>
  </sheetData>
  <mergeCells count="2">
    <mergeCell ref="B2:I2"/>
    <mergeCell ref="B4:I4"/>
  </mergeCells>
  <conditionalFormatting sqref="B8:B81">
    <cfRule type="expression" dxfId="17" priority="1" stopIfTrue="1">
      <formula>A8=1</formula>
    </cfRule>
  </conditionalFormatting>
  <conditionalFormatting sqref="C8:C81">
    <cfRule type="expression" dxfId="16" priority="2" stopIfTrue="1">
      <formula>A8=1</formula>
    </cfRule>
  </conditionalFormatting>
  <conditionalFormatting sqref="D8:D81">
    <cfRule type="expression" dxfId="15" priority="3" stopIfTrue="1">
      <formula>A8=1</formula>
    </cfRule>
  </conditionalFormatting>
  <conditionalFormatting sqref="E8:E81">
    <cfRule type="expression" dxfId="14" priority="4" stopIfTrue="1">
      <formula>A8=1</formula>
    </cfRule>
  </conditionalFormatting>
  <conditionalFormatting sqref="F8:F81">
    <cfRule type="expression" dxfId="13" priority="5" stopIfTrue="1">
      <formula>A8=1</formula>
    </cfRule>
  </conditionalFormatting>
  <conditionalFormatting sqref="G8:G81">
    <cfRule type="expression" dxfId="12" priority="6" stopIfTrue="1">
      <formula>A8=1</formula>
    </cfRule>
  </conditionalFormatting>
  <conditionalFormatting sqref="H8:H81">
    <cfRule type="expression" dxfId="11" priority="7" stopIfTrue="1">
      <formula>A8=1</formula>
    </cfRule>
  </conditionalFormatting>
  <conditionalFormatting sqref="I8:I81">
    <cfRule type="expression" dxfId="10" priority="8" stopIfTrue="1">
      <formula>A8=1</formula>
    </cfRule>
  </conditionalFormatting>
  <conditionalFormatting sqref="J8:J81">
    <cfRule type="expression" dxfId="9" priority="9" stopIfTrue="1">
      <formula>A8=1</formula>
    </cfRule>
  </conditionalFormatting>
  <pageMargins left="0.32" right="0.33" top="0.39370078740157499" bottom="0.39370078740157499" header="0" footer="0"/>
  <pageSetup paperSize="9" scale="6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1496D-3460-4048-A5BA-AB17C0DD0E0B}">
  <dimension ref="A1:J42"/>
  <sheetViews>
    <sheetView tabSelected="1" topLeftCell="B29" workbookViewId="0">
      <selection activeCell="F48" sqref="F48"/>
    </sheetView>
  </sheetViews>
  <sheetFormatPr defaultRowHeight="12.75" x14ac:dyDescent="0.2"/>
  <cols>
    <col min="1" max="1" width="0" style="25" hidden="1" customWidth="1"/>
    <col min="2" max="3" width="12.28515625" style="33" customWidth="1"/>
    <col min="4" max="4" width="50.7109375" style="28" customWidth="1"/>
    <col min="5" max="7" width="16" style="29" customWidth="1"/>
    <col min="8" max="8" width="14" style="29" customWidth="1"/>
    <col min="9" max="9" width="13.42578125" style="29" customWidth="1"/>
    <col min="10" max="10" width="9.28515625" style="29" bestFit="1" customWidth="1"/>
    <col min="11" max="16384" width="9.140625" style="25"/>
  </cols>
  <sheetData>
    <row r="1" spans="1:10" x14ac:dyDescent="0.2">
      <c r="B1" s="26"/>
      <c r="C1" s="26"/>
      <c r="D1" s="27"/>
      <c r="E1" s="30"/>
      <c r="F1" s="30"/>
      <c r="G1" s="30"/>
      <c r="H1" s="30"/>
      <c r="I1" s="30"/>
      <c r="J1" s="30"/>
    </row>
    <row r="2" spans="1:10" ht="23.25" x14ac:dyDescent="0.35">
      <c r="B2" s="48" t="s">
        <v>156</v>
      </c>
      <c r="C2" s="49"/>
      <c r="D2" s="49"/>
      <c r="E2" s="49"/>
      <c r="F2" s="49"/>
      <c r="G2" s="49"/>
      <c r="H2" s="49"/>
      <c r="I2" s="49"/>
      <c r="J2" s="25"/>
    </row>
    <row r="3" spans="1:10" x14ac:dyDescent="0.2">
      <c r="B3" s="26"/>
      <c r="C3" s="26"/>
      <c r="D3" s="27"/>
      <c r="E3" s="30"/>
      <c r="F3" s="30"/>
      <c r="G3" s="30"/>
      <c r="H3" s="30"/>
      <c r="I3" s="30"/>
      <c r="J3" s="30"/>
    </row>
    <row r="4" spans="1:10" ht="18.75" x14ac:dyDescent="0.3">
      <c r="A4" s="35"/>
      <c r="B4" s="50" t="s">
        <v>159</v>
      </c>
      <c r="C4" s="49"/>
      <c r="D4" s="49"/>
      <c r="E4" s="49"/>
      <c r="F4" s="49"/>
      <c r="G4" s="49"/>
      <c r="H4" s="49"/>
      <c r="I4" s="49"/>
      <c r="J4" s="35"/>
    </row>
    <row r="5" spans="1:10" x14ac:dyDescent="0.2">
      <c r="E5" s="31"/>
      <c r="J5" s="32" t="s">
        <v>0</v>
      </c>
    </row>
    <row r="6" spans="1:10" ht="28.5" customHeight="1" x14ac:dyDescent="0.2">
      <c r="A6" s="36"/>
      <c r="B6" s="37" t="s">
        <v>1</v>
      </c>
      <c r="C6" s="37" t="s">
        <v>2</v>
      </c>
      <c r="D6" s="38" t="s">
        <v>3</v>
      </c>
      <c r="E6" s="39" t="s">
        <v>4</v>
      </c>
      <c r="F6" s="39" t="s">
        <v>5</v>
      </c>
      <c r="G6" s="39" t="s">
        <v>6</v>
      </c>
      <c r="H6" s="40" t="s">
        <v>7</v>
      </c>
      <c r="I6" s="40" t="s">
        <v>8</v>
      </c>
      <c r="J6" s="40" t="s">
        <v>9</v>
      </c>
    </row>
    <row r="7" spans="1:10" x14ac:dyDescent="0.2">
      <c r="A7" s="36"/>
      <c r="B7" s="45">
        <v>1</v>
      </c>
      <c r="C7" s="45">
        <v>2</v>
      </c>
      <c r="D7" s="46">
        <v>3</v>
      </c>
      <c r="E7" s="45">
        <v>4</v>
      </c>
      <c r="F7" s="45">
        <v>5</v>
      </c>
      <c r="G7" s="45">
        <v>6</v>
      </c>
      <c r="H7" s="45">
        <v>7</v>
      </c>
      <c r="I7" s="45">
        <v>8</v>
      </c>
      <c r="J7" s="45">
        <v>9</v>
      </c>
    </row>
    <row r="8" spans="1:10" x14ac:dyDescent="0.2">
      <c r="A8" s="41">
        <v>1</v>
      </c>
      <c r="B8" s="47" t="s">
        <v>10</v>
      </c>
      <c r="C8" s="47" t="s">
        <v>11</v>
      </c>
      <c r="D8" s="42" t="s">
        <v>12</v>
      </c>
      <c r="E8" s="43">
        <v>248400</v>
      </c>
      <c r="F8" s="43">
        <v>248400</v>
      </c>
      <c r="G8" s="43">
        <v>92700</v>
      </c>
      <c r="H8" s="43">
        <v>48561.219999999994</v>
      </c>
      <c r="I8" s="44">
        <v>-44138.780000000006</v>
      </c>
      <c r="J8" s="44">
        <v>52.385350593311756</v>
      </c>
    </row>
    <row r="9" spans="1:10" x14ac:dyDescent="0.2">
      <c r="A9" s="41">
        <v>1</v>
      </c>
      <c r="B9" s="47" t="s">
        <v>10</v>
      </c>
      <c r="C9" s="47" t="s">
        <v>160</v>
      </c>
      <c r="D9" s="42" t="s">
        <v>161</v>
      </c>
      <c r="E9" s="43">
        <v>248400</v>
      </c>
      <c r="F9" s="43">
        <v>248400</v>
      </c>
      <c r="G9" s="43">
        <v>92700</v>
      </c>
      <c r="H9" s="43">
        <v>48561.219999999994</v>
      </c>
      <c r="I9" s="44">
        <v>-44138.780000000006</v>
      </c>
      <c r="J9" s="44">
        <v>52.385350593311756</v>
      </c>
    </row>
    <row r="10" spans="1:10" x14ac:dyDescent="0.2">
      <c r="A10" s="41">
        <v>1</v>
      </c>
      <c r="B10" s="47" t="s">
        <v>10</v>
      </c>
      <c r="C10" s="47" t="s">
        <v>162</v>
      </c>
      <c r="D10" s="42" t="s">
        <v>163</v>
      </c>
      <c r="E10" s="43">
        <v>248400</v>
      </c>
      <c r="F10" s="43">
        <v>248400</v>
      </c>
      <c r="G10" s="43">
        <v>92700</v>
      </c>
      <c r="H10" s="43">
        <v>48561.219999999994</v>
      </c>
      <c r="I10" s="44">
        <v>-44138.780000000006</v>
      </c>
      <c r="J10" s="44">
        <v>52.385350593311756</v>
      </c>
    </row>
    <row r="11" spans="1:10" ht="51" x14ac:dyDescent="0.2">
      <c r="A11" s="41">
        <v>0</v>
      </c>
      <c r="B11" s="47" t="s">
        <v>10</v>
      </c>
      <c r="C11" s="47" t="s">
        <v>164</v>
      </c>
      <c r="D11" s="42" t="s">
        <v>165</v>
      </c>
      <c r="E11" s="43">
        <v>234400</v>
      </c>
      <c r="F11" s="43">
        <v>234400</v>
      </c>
      <c r="G11" s="43">
        <v>82300</v>
      </c>
      <c r="H11" s="43">
        <v>40391.629999999997</v>
      </c>
      <c r="I11" s="44">
        <v>-41908.370000000003</v>
      </c>
      <c r="J11" s="44">
        <v>49.078529769137297</v>
      </c>
    </row>
    <row r="12" spans="1:10" ht="25.5" x14ac:dyDescent="0.2">
      <c r="A12" s="41">
        <v>0</v>
      </c>
      <c r="B12" s="47" t="s">
        <v>10</v>
      </c>
      <c r="C12" s="47" t="s">
        <v>166</v>
      </c>
      <c r="D12" s="42" t="s">
        <v>167</v>
      </c>
      <c r="E12" s="43">
        <v>11800</v>
      </c>
      <c r="F12" s="43">
        <v>11800</v>
      </c>
      <c r="G12" s="43">
        <v>10400</v>
      </c>
      <c r="H12" s="43">
        <v>7858.31</v>
      </c>
      <c r="I12" s="44">
        <v>-2541.6899999999996</v>
      </c>
      <c r="J12" s="44">
        <v>75.560673076923081</v>
      </c>
    </row>
    <row r="13" spans="1:10" ht="38.25" x14ac:dyDescent="0.2">
      <c r="A13" s="41">
        <v>0</v>
      </c>
      <c r="B13" s="47" t="s">
        <v>10</v>
      </c>
      <c r="C13" s="47" t="s">
        <v>168</v>
      </c>
      <c r="D13" s="42" t="s">
        <v>169</v>
      </c>
      <c r="E13" s="43">
        <v>2200</v>
      </c>
      <c r="F13" s="43">
        <v>2200</v>
      </c>
      <c r="G13" s="43">
        <v>0</v>
      </c>
      <c r="H13" s="43">
        <v>311.27999999999997</v>
      </c>
      <c r="I13" s="44">
        <v>311.27999999999997</v>
      </c>
      <c r="J13" s="44">
        <v>0</v>
      </c>
    </row>
    <row r="14" spans="1:10" x14ac:dyDescent="0.2">
      <c r="A14" s="41">
        <v>1</v>
      </c>
      <c r="B14" s="47" t="s">
        <v>10</v>
      </c>
      <c r="C14" s="47" t="s">
        <v>90</v>
      </c>
      <c r="D14" s="42" t="s">
        <v>91</v>
      </c>
      <c r="E14" s="43">
        <v>2892016</v>
      </c>
      <c r="F14" s="43">
        <v>3232938.38</v>
      </c>
      <c r="G14" s="43">
        <v>538823.06999999995</v>
      </c>
      <c r="H14" s="43">
        <v>989792.0199999999</v>
      </c>
      <c r="I14" s="44">
        <v>450968.94999999995</v>
      </c>
      <c r="J14" s="44">
        <v>183.69518216805378</v>
      </c>
    </row>
    <row r="15" spans="1:10" x14ac:dyDescent="0.2">
      <c r="A15" s="41">
        <v>1</v>
      </c>
      <c r="B15" s="47" t="s">
        <v>10</v>
      </c>
      <c r="C15" s="47" t="s">
        <v>116</v>
      </c>
      <c r="D15" s="42" t="s">
        <v>117</v>
      </c>
      <c r="E15" s="43">
        <v>0</v>
      </c>
      <c r="F15" s="43">
        <v>0</v>
      </c>
      <c r="G15" s="43">
        <v>0</v>
      </c>
      <c r="H15" s="43">
        <v>8206.56</v>
      </c>
      <c r="I15" s="44">
        <v>8206.56</v>
      </c>
      <c r="J15" s="44">
        <v>0</v>
      </c>
    </row>
    <row r="16" spans="1:10" x14ac:dyDescent="0.2">
      <c r="A16" s="41">
        <v>1</v>
      </c>
      <c r="B16" s="47" t="s">
        <v>10</v>
      </c>
      <c r="C16" s="47" t="s">
        <v>118</v>
      </c>
      <c r="D16" s="42" t="s">
        <v>95</v>
      </c>
      <c r="E16" s="43">
        <v>0</v>
      </c>
      <c r="F16" s="43">
        <v>0</v>
      </c>
      <c r="G16" s="43">
        <v>0</v>
      </c>
      <c r="H16" s="43">
        <v>8206.56</v>
      </c>
      <c r="I16" s="44">
        <v>8206.56</v>
      </c>
      <c r="J16" s="44">
        <v>0</v>
      </c>
    </row>
    <row r="17" spans="1:10" ht="38.25" x14ac:dyDescent="0.2">
      <c r="A17" s="41">
        <v>0</v>
      </c>
      <c r="B17" s="47" t="s">
        <v>10</v>
      </c>
      <c r="C17" s="47" t="s">
        <v>170</v>
      </c>
      <c r="D17" s="42" t="s">
        <v>171</v>
      </c>
      <c r="E17" s="43">
        <v>0</v>
      </c>
      <c r="F17" s="43">
        <v>0</v>
      </c>
      <c r="G17" s="43">
        <v>0</v>
      </c>
      <c r="H17" s="43">
        <v>8206.56</v>
      </c>
      <c r="I17" s="44">
        <v>8206.56</v>
      </c>
      <c r="J17" s="44">
        <v>0</v>
      </c>
    </row>
    <row r="18" spans="1:10" x14ac:dyDescent="0.2">
      <c r="A18" s="41">
        <v>1</v>
      </c>
      <c r="B18" s="47" t="s">
        <v>10</v>
      </c>
      <c r="C18" s="47" t="s">
        <v>172</v>
      </c>
      <c r="D18" s="42" t="s">
        <v>173</v>
      </c>
      <c r="E18" s="43">
        <v>2892016</v>
      </c>
      <c r="F18" s="43">
        <v>3232938.38</v>
      </c>
      <c r="G18" s="43">
        <v>538823.06999999995</v>
      </c>
      <c r="H18" s="43">
        <v>981585.46</v>
      </c>
      <c r="I18" s="44">
        <v>442762.39</v>
      </c>
      <c r="J18" s="44">
        <v>182.17212934108409</v>
      </c>
    </row>
    <row r="19" spans="1:10" ht="25.5" x14ac:dyDescent="0.2">
      <c r="A19" s="41">
        <v>1</v>
      </c>
      <c r="B19" s="47" t="s">
        <v>10</v>
      </c>
      <c r="C19" s="47" t="s">
        <v>174</v>
      </c>
      <c r="D19" s="42" t="s">
        <v>175</v>
      </c>
      <c r="E19" s="43">
        <v>2271150</v>
      </c>
      <c r="F19" s="43">
        <v>2271150</v>
      </c>
      <c r="G19" s="43">
        <v>378525</v>
      </c>
      <c r="H19" s="43">
        <v>414971.36</v>
      </c>
      <c r="I19" s="44">
        <v>36446.359999999986</v>
      </c>
      <c r="J19" s="44">
        <v>109.62852123373621</v>
      </c>
    </row>
    <row r="20" spans="1:10" ht="25.5" x14ac:dyDescent="0.2">
      <c r="A20" s="41">
        <v>0</v>
      </c>
      <c r="B20" s="47" t="s">
        <v>10</v>
      </c>
      <c r="C20" s="47" t="s">
        <v>176</v>
      </c>
      <c r="D20" s="42" t="s">
        <v>177</v>
      </c>
      <c r="E20" s="43">
        <v>2131150</v>
      </c>
      <c r="F20" s="43">
        <v>2131150</v>
      </c>
      <c r="G20" s="43">
        <v>355191.67</v>
      </c>
      <c r="H20" s="43">
        <v>392471.11</v>
      </c>
      <c r="I20" s="44">
        <v>37279.440000000002</v>
      </c>
      <c r="J20" s="44">
        <v>110.49558397582916</v>
      </c>
    </row>
    <row r="21" spans="1:10" ht="38.25" x14ac:dyDescent="0.2">
      <c r="A21" s="41">
        <v>0</v>
      </c>
      <c r="B21" s="47" t="s">
        <v>10</v>
      </c>
      <c r="C21" s="47" t="s">
        <v>178</v>
      </c>
      <c r="D21" s="42" t="s">
        <v>179</v>
      </c>
      <c r="E21" s="43">
        <v>140000</v>
      </c>
      <c r="F21" s="43">
        <v>140000</v>
      </c>
      <c r="G21" s="43">
        <v>23333.33</v>
      </c>
      <c r="H21" s="43">
        <v>16252.25</v>
      </c>
      <c r="I21" s="44">
        <v>-7081.0800000000017</v>
      </c>
      <c r="J21" s="44">
        <v>69.652509950358549</v>
      </c>
    </row>
    <row r="22" spans="1:10" ht="25.5" x14ac:dyDescent="0.2">
      <c r="A22" s="41">
        <v>0</v>
      </c>
      <c r="B22" s="47" t="s">
        <v>10</v>
      </c>
      <c r="C22" s="47" t="s">
        <v>180</v>
      </c>
      <c r="D22" s="42" t="s">
        <v>181</v>
      </c>
      <c r="E22" s="43">
        <v>0</v>
      </c>
      <c r="F22" s="43">
        <v>0</v>
      </c>
      <c r="G22" s="43">
        <v>0</v>
      </c>
      <c r="H22" s="43">
        <v>6248</v>
      </c>
      <c r="I22" s="44">
        <v>6248</v>
      </c>
      <c r="J22" s="44">
        <v>0</v>
      </c>
    </row>
    <row r="23" spans="1:10" x14ac:dyDescent="0.2">
      <c r="A23" s="41">
        <v>1</v>
      </c>
      <c r="B23" s="47" t="s">
        <v>10</v>
      </c>
      <c r="C23" s="47" t="s">
        <v>182</v>
      </c>
      <c r="D23" s="42" t="s">
        <v>183</v>
      </c>
      <c r="E23" s="43">
        <v>620866</v>
      </c>
      <c r="F23" s="43">
        <v>961788.38</v>
      </c>
      <c r="G23" s="43">
        <v>160298.07</v>
      </c>
      <c r="H23" s="43">
        <v>566614.1</v>
      </c>
      <c r="I23" s="44">
        <v>406316.02999999997</v>
      </c>
      <c r="J23" s="44">
        <v>353.47531008951012</v>
      </c>
    </row>
    <row r="24" spans="1:10" x14ac:dyDescent="0.2">
      <c r="A24" s="41">
        <v>0</v>
      </c>
      <c r="B24" s="47" t="s">
        <v>10</v>
      </c>
      <c r="C24" s="47" t="s">
        <v>184</v>
      </c>
      <c r="D24" s="42" t="s">
        <v>185</v>
      </c>
      <c r="E24" s="43">
        <v>0</v>
      </c>
      <c r="F24" s="43">
        <v>297216.73</v>
      </c>
      <c r="G24" s="43">
        <v>49536.12</v>
      </c>
      <c r="H24" s="43">
        <v>335141.73</v>
      </c>
      <c r="I24" s="44">
        <v>285605.61</v>
      </c>
      <c r="J24" s="44">
        <v>676.5603159876066</v>
      </c>
    </row>
    <row r="25" spans="1:10" ht="63.75" x14ac:dyDescent="0.2">
      <c r="A25" s="41">
        <v>0</v>
      </c>
      <c r="B25" s="47" t="s">
        <v>10</v>
      </c>
      <c r="C25" s="47" t="s">
        <v>186</v>
      </c>
      <c r="D25" s="42" t="s">
        <v>187</v>
      </c>
      <c r="E25" s="43">
        <v>620866</v>
      </c>
      <c r="F25" s="43">
        <v>664571.65</v>
      </c>
      <c r="G25" s="43">
        <v>110761.95</v>
      </c>
      <c r="H25" s="43">
        <v>231472.37</v>
      </c>
      <c r="I25" s="44">
        <v>120710.42</v>
      </c>
      <c r="J25" s="44">
        <v>208.9818480082736</v>
      </c>
    </row>
    <row r="26" spans="1:10" x14ac:dyDescent="0.2">
      <c r="A26" s="41">
        <v>1</v>
      </c>
      <c r="B26" s="47" t="s">
        <v>10</v>
      </c>
      <c r="C26" s="47" t="s">
        <v>188</v>
      </c>
      <c r="D26" s="42" t="s">
        <v>189</v>
      </c>
      <c r="E26" s="43">
        <v>487400</v>
      </c>
      <c r="F26" s="43">
        <v>487400</v>
      </c>
      <c r="G26" s="43">
        <v>0</v>
      </c>
      <c r="H26" s="43">
        <v>1075838.43</v>
      </c>
      <c r="I26" s="44">
        <v>1075838.43</v>
      </c>
      <c r="J26" s="44">
        <v>0</v>
      </c>
    </row>
    <row r="27" spans="1:10" x14ac:dyDescent="0.2">
      <c r="A27" s="41">
        <v>1</v>
      </c>
      <c r="B27" s="47" t="s">
        <v>10</v>
      </c>
      <c r="C27" s="47" t="s">
        <v>190</v>
      </c>
      <c r="D27" s="42" t="s">
        <v>191</v>
      </c>
      <c r="E27" s="43">
        <v>0</v>
      </c>
      <c r="F27" s="43">
        <v>0</v>
      </c>
      <c r="G27" s="43">
        <v>0</v>
      </c>
      <c r="H27" s="43">
        <v>955000</v>
      </c>
      <c r="I27" s="44">
        <v>955000</v>
      </c>
      <c r="J27" s="44">
        <v>0</v>
      </c>
    </row>
    <row r="28" spans="1:10" ht="38.25" x14ac:dyDescent="0.2">
      <c r="A28" s="41">
        <v>1</v>
      </c>
      <c r="B28" s="47" t="s">
        <v>10</v>
      </c>
      <c r="C28" s="47" t="s">
        <v>192</v>
      </c>
      <c r="D28" s="42" t="s">
        <v>193</v>
      </c>
      <c r="E28" s="43">
        <v>0</v>
      </c>
      <c r="F28" s="43">
        <v>0</v>
      </c>
      <c r="G28" s="43">
        <v>0</v>
      </c>
      <c r="H28" s="43">
        <v>955000</v>
      </c>
      <c r="I28" s="44">
        <v>955000</v>
      </c>
      <c r="J28" s="44">
        <v>0</v>
      </c>
    </row>
    <row r="29" spans="1:10" x14ac:dyDescent="0.2">
      <c r="A29" s="41">
        <v>1</v>
      </c>
      <c r="B29" s="47" t="s">
        <v>10</v>
      </c>
      <c r="C29" s="47" t="s">
        <v>194</v>
      </c>
      <c r="D29" s="42" t="s">
        <v>195</v>
      </c>
      <c r="E29" s="43">
        <v>487400</v>
      </c>
      <c r="F29" s="43">
        <v>487400</v>
      </c>
      <c r="G29" s="43">
        <v>0</v>
      </c>
      <c r="H29" s="43">
        <v>120838.43</v>
      </c>
      <c r="I29" s="44">
        <v>120838.43</v>
      </c>
      <c r="J29" s="44">
        <v>0</v>
      </c>
    </row>
    <row r="30" spans="1:10" x14ac:dyDescent="0.2">
      <c r="A30" s="41">
        <v>1</v>
      </c>
      <c r="B30" s="47" t="s">
        <v>10</v>
      </c>
      <c r="C30" s="47" t="s">
        <v>196</v>
      </c>
      <c r="D30" s="42" t="s">
        <v>197</v>
      </c>
      <c r="E30" s="43">
        <v>487400</v>
      </c>
      <c r="F30" s="43">
        <v>487400</v>
      </c>
      <c r="G30" s="43">
        <v>0</v>
      </c>
      <c r="H30" s="43">
        <v>120838.43</v>
      </c>
      <c r="I30" s="44">
        <v>120838.43</v>
      </c>
      <c r="J30" s="44">
        <v>0</v>
      </c>
    </row>
    <row r="31" spans="1:10" ht="63.75" x14ac:dyDescent="0.2">
      <c r="A31" s="41">
        <v>0</v>
      </c>
      <c r="B31" s="47" t="s">
        <v>10</v>
      </c>
      <c r="C31" s="47" t="s">
        <v>198</v>
      </c>
      <c r="D31" s="42" t="s">
        <v>199</v>
      </c>
      <c r="E31" s="43">
        <v>0</v>
      </c>
      <c r="F31" s="43">
        <v>0</v>
      </c>
      <c r="G31" s="43">
        <v>0</v>
      </c>
      <c r="H31" s="43">
        <v>89500</v>
      </c>
      <c r="I31" s="44">
        <v>89500</v>
      </c>
      <c r="J31" s="44">
        <v>0</v>
      </c>
    </row>
    <row r="32" spans="1:10" ht="51" x14ac:dyDescent="0.2">
      <c r="A32" s="41">
        <v>0</v>
      </c>
      <c r="B32" s="47" t="s">
        <v>10</v>
      </c>
      <c r="C32" s="47" t="s">
        <v>200</v>
      </c>
      <c r="D32" s="42" t="s">
        <v>201</v>
      </c>
      <c r="E32" s="43">
        <v>487400</v>
      </c>
      <c r="F32" s="43">
        <v>487400</v>
      </c>
      <c r="G32" s="43">
        <v>0</v>
      </c>
      <c r="H32" s="43">
        <v>31338.43</v>
      </c>
      <c r="I32" s="44">
        <v>31338.43</v>
      </c>
      <c r="J32" s="44">
        <v>0</v>
      </c>
    </row>
    <row r="33" spans="1:10" x14ac:dyDescent="0.2">
      <c r="A33" s="41">
        <v>1</v>
      </c>
      <c r="B33" s="47" t="s">
        <v>10</v>
      </c>
      <c r="C33" s="47" t="s">
        <v>122</v>
      </c>
      <c r="D33" s="42" t="s">
        <v>123</v>
      </c>
      <c r="E33" s="43">
        <v>0</v>
      </c>
      <c r="F33" s="43">
        <v>198300</v>
      </c>
      <c r="G33" s="43">
        <v>198300</v>
      </c>
      <c r="H33" s="43">
        <v>198300</v>
      </c>
      <c r="I33" s="44">
        <v>0</v>
      </c>
      <c r="J33" s="44">
        <v>100</v>
      </c>
    </row>
    <row r="34" spans="1:10" x14ac:dyDescent="0.2">
      <c r="A34" s="41">
        <v>1</v>
      </c>
      <c r="B34" s="47" t="s">
        <v>10</v>
      </c>
      <c r="C34" s="47" t="s">
        <v>124</v>
      </c>
      <c r="D34" s="42" t="s">
        <v>125</v>
      </c>
      <c r="E34" s="43">
        <v>0</v>
      </c>
      <c r="F34" s="43">
        <v>198300</v>
      </c>
      <c r="G34" s="43">
        <v>198300</v>
      </c>
      <c r="H34" s="43">
        <v>198300</v>
      </c>
      <c r="I34" s="44">
        <v>0</v>
      </c>
      <c r="J34" s="44">
        <v>100</v>
      </c>
    </row>
    <row r="35" spans="1:10" x14ac:dyDescent="0.2">
      <c r="A35" s="41">
        <v>1</v>
      </c>
      <c r="B35" s="47" t="s">
        <v>10</v>
      </c>
      <c r="C35" s="47" t="s">
        <v>130</v>
      </c>
      <c r="D35" s="42" t="s">
        <v>131</v>
      </c>
      <c r="E35" s="43">
        <v>0</v>
      </c>
      <c r="F35" s="43">
        <v>198300</v>
      </c>
      <c r="G35" s="43">
        <v>198300</v>
      </c>
      <c r="H35" s="43">
        <v>198300</v>
      </c>
      <c r="I35" s="44">
        <v>0</v>
      </c>
      <c r="J35" s="44">
        <v>100</v>
      </c>
    </row>
    <row r="36" spans="1:10" ht="51" x14ac:dyDescent="0.2">
      <c r="A36" s="41">
        <v>0</v>
      </c>
      <c r="B36" s="47" t="s">
        <v>10</v>
      </c>
      <c r="C36" s="47" t="s">
        <v>202</v>
      </c>
      <c r="D36" s="42" t="s">
        <v>203</v>
      </c>
      <c r="E36" s="43">
        <v>0</v>
      </c>
      <c r="F36" s="43">
        <v>198300</v>
      </c>
      <c r="G36" s="43">
        <v>198300</v>
      </c>
      <c r="H36" s="43">
        <v>198300</v>
      </c>
      <c r="I36" s="44">
        <v>0</v>
      </c>
      <c r="J36" s="44">
        <v>100</v>
      </c>
    </row>
    <row r="37" spans="1:10" x14ac:dyDescent="0.2">
      <c r="A37" s="41">
        <v>1</v>
      </c>
      <c r="B37" s="47"/>
      <c r="C37" s="47" t="s">
        <v>152</v>
      </c>
      <c r="D37" s="42" t="s">
        <v>153</v>
      </c>
      <c r="E37" s="43">
        <v>3627816</v>
      </c>
      <c r="F37" s="43">
        <v>3968738.38</v>
      </c>
      <c r="G37" s="43">
        <v>631523.06999999995</v>
      </c>
      <c r="H37" s="43">
        <v>2114191.67</v>
      </c>
      <c r="I37" s="44">
        <v>1482668.6</v>
      </c>
      <c r="J37" s="44">
        <v>334.77663294232468</v>
      </c>
    </row>
    <row r="38" spans="1:10" x14ac:dyDescent="0.2">
      <c r="A38" s="41">
        <v>1</v>
      </c>
      <c r="B38" s="47"/>
      <c r="C38" s="47" t="s">
        <v>152</v>
      </c>
      <c r="D38" s="42" t="s">
        <v>154</v>
      </c>
      <c r="E38" s="43">
        <v>3627816</v>
      </c>
      <c r="F38" s="43">
        <v>4167038.38</v>
      </c>
      <c r="G38" s="43">
        <v>829823.07</v>
      </c>
      <c r="H38" s="43">
        <v>2312491.67</v>
      </c>
      <c r="I38" s="44">
        <v>1482668.6</v>
      </c>
      <c r="J38" s="44">
        <v>278.67285854079717</v>
      </c>
    </row>
    <row r="42" spans="1:10" x14ac:dyDescent="0.2">
      <c r="B42" s="25"/>
      <c r="C42" s="25"/>
      <c r="D42" s="34" t="s">
        <v>157</v>
      </c>
      <c r="E42" s="25"/>
      <c r="F42" s="25"/>
      <c r="G42" s="25"/>
      <c r="H42" s="31" t="s">
        <v>158</v>
      </c>
      <c r="I42" s="25"/>
      <c r="J42" s="25"/>
    </row>
  </sheetData>
  <mergeCells count="2">
    <mergeCell ref="B2:I2"/>
    <mergeCell ref="B4:I4"/>
  </mergeCells>
  <conditionalFormatting sqref="B8:B38">
    <cfRule type="expression" dxfId="8" priority="1" stopIfTrue="1">
      <formula>A8=1</formula>
    </cfRule>
  </conditionalFormatting>
  <conditionalFormatting sqref="C8:C38">
    <cfRule type="expression" dxfId="7" priority="2" stopIfTrue="1">
      <formula>A8=1</formula>
    </cfRule>
  </conditionalFormatting>
  <conditionalFormatting sqref="D8:D38">
    <cfRule type="expression" dxfId="6" priority="3" stopIfTrue="1">
      <formula>A8=1</formula>
    </cfRule>
  </conditionalFormatting>
  <conditionalFormatting sqref="E8:E38">
    <cfRule type="expression" dxfId="5" priority="4" stopIfTrue="1">
      <formula>A8=1</formula>
    </cfRule>
  </conditionalFormatting>
  <conditionalFormatting sqref="F8:F38">
    <cfRule type="expression" dxfId="4" priority="5" stopIfTrue="1">
      <formula>A8=1</formula>
    </cfRule>
  </conditionalFormatting>
  <conditionalFormatting sqref="G8:G38">
    <cfRule type="expression" dxfId="3" priority="6" stopIfTrue="1">
      <formula>A8=1</formula>
    </cfRule>
  </conditionalFormatting>
  <conditionalFormatting sqref="H8:H38">
    <cfRule type="expression" dxfId="2" priority="7" stopIfTrue="1">
      <formula>A8=1</formula>
    </cfRule>
  </conditionalFormatting>
  <conditionalFormatting sqref="I8:I38">
    <cfRule type="expression" dxfId="1" priority="8" stopIfTrue="1">
      <formula>A8=1</formula>
    </cfRule>
  </conditionalFormatting>
  <conditionalFormatting sqref="J8:J38">
    <cfRule type="expression" dxfId="0" priority="9" stopIfTrue="1">
      <formula>A8=1</formula>
    </cfRule>
  </conditionalFormatting>
  <pageMargins left="0.32" right="0.33" top="0.39370078740157499" bottom="0.39370078740157499" header="0" footer="0"/>
  <pageSetup paperSize="9" scale="6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загальний фонд</vt:lpstr>
      <vt:lpstr>спеціальний фонд </vt:lpstr>
      <vt:lpstr>'загальний фонд'!Заголовки_для_печати</vt:lpstr>
      <vt:lpstr>'спеціальний фонд 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Фінанси1</dc:creator>
  <cp:lastModifiedBy>skripsvitlanav@gmail.com</cp:lastModifiedBy>
  <cp:lastPrinted>2026-03-09T09:14:08Z</cp:lastPrinted>
  <dcterms:created xsi:type="dcterms:W3CDTF">2026-03-04T13:13:35Z</dcterms:created>
  <dcterms:modified xsi:type="dcterms:W3CDTF">2026-03-09T09:21:29Z</dcterms:modified>
</cp:coreProperties>
</file>