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0" windowWidth="23955" windowHeight="10050" activeTab="1"/>
  </bookViews>
  <sheets>
    <sheet name="загальний фонд" sheetId="1" r:id="rId1"/>
    <sheet name="спеціальний фонд " sheetId="2" r:id="rId2"/>
  </sheets>
  <definedNames>
    <definedName name="_xlnm.Print_Titles" localSheetId="0">'загальний фонд'!$6:$7</definedName>
    <definedName name="_xlnm.Print_Titles" localSheetId="1">'спеціальний фонд '!$6:$7</definedName>
  </definedNames>
  <calcPr calcId="125725"/>
</workbook>
</file>

<file path=xl/calcChain.xml><?xml version="1.0" encoding="utf-8"?>
<calcChain xmlns="http://schemas.openxmlformats.org/spreadsheetml/2006/main">
  <c r="J8" i="1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</calcChain>
</file>

<file path=xl/sharedStrings.xml><?xml version="1.0" encoding="utf-8"?>
<sst xmlns="http://schemas.openxmlformats.org/spreadsheetml/2006/main" count="330" uniqueCount="198">
  <si>
    <t>грн.</t>
  </si>
  <si>
    <t>КМБ</t>
  </si>
  <si>
    <t>ККД</t>
  </si>
  <si>
    <t>Доходи</t>
  </si>
  <si>
    <t>Поч.річн. план</t>
  </si>
  <si>
    <t>Уточн.річн. план</t>
  </si>
  <si>
    <t xml:space="preserve"> Уточ.пл. за період</t>
  </si>
  <si>
    <t>Факт</t>
  </si>
  <si>
    <t>+/-</t>
  </si>
  <si>
    <t>% викон.</t>
  </si>
  <si>
    <t>0454300000</t>
  </si>
  <si>
    <t>10000000</t>
  </si>
  <si>
    <t>Податкові надходження</t>
  </si>
  <si>
    <t>11000000</t>
  </si>
  <si>
    <t>Податки на доходи, податки на прибуток, податки на збільшення ринкової вартості</t>
  </si>
  <si>
    <t>11010000</t>
  </si>
  <si>
    <t>Податок та збір на доходи фізичних осіб</t>
  </si>
  <si>
    <t>11010100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</si>
  <si>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</si>
  <si>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11010400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</si>
  <si>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</si>
  <si>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11010500</t>
  </si>
  <si>
    <t>Податок на доходи фізичних осіб, що сплачується фізичними особами за результатами річного декларування</t>
  </si>
  <si>
    <t>11011300</t>
  </si>
  <si>
    <t>Податок на доходи фізичних осіб у вигляді мінімального податкового зобов`язання, що підлягає сплаті фізичними особами</t>
  </si>
  <si>
    <t>11020000</t>
  </si>
  <si>
    <t>Податок на прибуток підприємств</t>
  </si>
  <si>
    <t>11020200</t>
  </si>
  <si>
    <t>Податок на прибуток підприємств та фінансових установ комунальної власності</t>
  </si>
  <si>
    <t>13000000</t>
  </si>
  <si>
    <t>Рентна плата та плата за використання інших природних ресурсів</t>
  </si>
  <si>
    <t>13010000</t>
  </si>
  <si>
    <t>Рентна плата за спеціальне використання лісових ресурсів</t>
  </si>
  <si>
    <t>13010200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</si>
  <si>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</t>
  </si>
  <si>
    <t>13030000</t>
  </si>
  <si>
    <t>Рентна плата за користування надрами загальнодержавного значення</t>
  </si>
  <si>
    <t>13030100</t>
  </si>
  <si>
    <t>Рентна плата за користування надрами для видобування інших корисних копалин загальнодержавного значення</t>
  </si>
  <si>
    <t>13040000</t>
  </si>
  <si>
    <t>Рентна плата за користування надрами місцевого значення</t>
  </si>
  <si>
    <t>13040100</t>
  </si>
  <si>
    <t>Рентна плата за користування надрами для видобування корисних копалин місцевого значення</t>
  </si>
  <si>
    <t>14000000</t>
  </si>
  <si>
    <t>Внутрішні податки на товари та послуги</t>
  </si>
  <si>
    <t>14020000</t>
  </si>
  <si>
    <t>Акцизний податок з вироблених в Україні підакцизних товарів (продукції)</t>
  </si>
  <si>
    <t>14021900</t>
  </si>
  <si>
    <t>Пальне</t>
  </si>
  <si>
    <t>14030000</t>
  </si>
  <si>
    <t>Акцизний податок з ввезених на митну територію України підакцизних товарів (продукції)</t>
  </si>
  <si>
    <t>14031900</t>
  </si>
  <si>
    <t>14040000</t>
  </si>
  <si>
    <t>Акцизний податок з реалізації суб`єктами господарювання роздрібної торгівлі підакцизних товарів</t>
  </si>
  <si>
    <t>14040100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</si>
  <si>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</t>
  </si>
  <si>
    <t>14040200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</si>
  <si>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</si>
  <si>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18000000</t>
  </si>
  <si>
    <t>Місцеві податки та збори, що сплачуються (перераховуються) згідно з Податковим кодексом України</t>
  </si>
  <si>
    <t>18010000</t>
  </si>
  <si>
    <t>Податок на майно</t>
  </si>
  <si>
    <t>18010100</t>
  </si>
  <si>
    <t>Податок на нерухоме майно, відмінне від земельної ділянки, сплачений юридичними особами, які є власниками об`єктів житлової нерухомості</t>
  </si>
  <si>
    <t>18010200</t>
  </si>
  <si>
    <t>Податок на нерухоме майно, відмінне від земельної ділянки, сплачений фізичними особами, які є власниками об`єктів житлової нерухомості</t>
  </si>
  <si>
    <t>18010300</t>
  </si>
  <si>
    <t>Податок на нерухоме майно, відмінне від земельної ділянки, сплачений фізичними особами, які є власниками об`єктів нежитлової нерухомості</t>
  </si>
  <si>
    <t>18010400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</si>
  <si>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</t>
  </si>
  <si>
    <t>18010500</t>
  </si>
  <si>
    <t>Земельний податок з юридичних осіб</t>
  </si>
  <si>
    <t>18010600</t>
  </si>
  <si>
    <t>Орендна плата з юридичних осіб</t>
  </si>
  <si>
    <t>18010700</t>
  </si>
  <si>
    <t>Земельний податок з фізичних осіб</t>
  </si>
  <si>
    <t>18010900</t>
  </si>
  <si>
    <t>Орендна плата з фізичних осіб</t>
  </si>
  <si>
    <t>18011000</t>
  </si>
  <si>
    <t>Транспортний податок з фізичних осіб</t>
  </si>
  <si>
    <t>18011100</t>
  </si>
  <si>
    <t>Транспортний податок з юридичних осіб</t>
  </si>
  <si>
    <t>18030000</t>
  </si>
  <si>
    <t>Туристичний збір</t>
  </si>
  <si>
    <t>18030200</t>
  </si>
  <si>
    <t>Туристичний збір, сплачений фізичними особами</t>
  </si>
  <si>
    <t>18050000</t>
  </si>
  <si>
    <t>Єдиний податок</t>
  </si>
  <si>
    <t>18050300</t>
  </si>
  <si>
    <t>Єдиний податок з юридичних осіб</t>
  </si>
  <si>
    <t>18050400</t>
  </si>
  <si>
    <t>Єдиний податок з фізичних осіб</t>
  </si>
  <si>
    <t>18050500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</si>
  <si>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</t>
  </si>
  <si>
    <t>20000000</t>
  </si>
  <si>
    <t>Неподаткові надходження</t>
  </si>
  <si>
    <t>21000000</t>
  </si>
  <si>
    <t>Доходи від власності та підприємницької діяльності</t>
  </si>
  <si>
    <t>21080000</t>
  </si>
  <si>
    <t>Інші надходження</t>
  </si>
  <si>
    <t>21081100</t>
  </si>
  <si>
    <t>Адміністративні штрафи та інші санкції</t>
  </si>
  <si>
    <t>21081500</t>
  </si>
  <si>
    <t>Штрафні санкції, що застосовуються відповідно до Закону України `Про державне регулювання виробництва і обігу спирту етилового, коньячного і плодового, алкогольних напоїв, тютюнових виробів, рідин, що використовуються в електронних сигаретах, та пального`</t>
  </si>
  <si>
    <t>22000000</t>
  </si>
  <si>
    <t>Адміністративні збори та платежі, доходи від некомерційної господарської діяльності</t>
  </si>
  <si>
    <t>22010000</t>
  </si>
  <si>
    <t>Плата за надання адміністративних послуг</t>
  </si>
  <si>
    <t>22010300</t>
  </si>
  <si>
    <t>Адміністративний збір за проведення державної реєстрації юридичних осіб, фізичних осіб - підприємців та громадських формувань</t>
  </si>
  <si>
    <t>22012500</t>
  </si>
  <si>
    <t>Плата за надання інших адміністративних послуг</t>
  </si>
  <si>
    <t>22012600</t>
  </si>
  <si>
    <t>Адміністративний збір за державну реєстрацію речових прав на нерухоме майно та їх обтяжень</t>
  </si>
  <si>
    <t>22090000</t>
  </si>
  <si>
    <t>Державне мито</t>
  </si>
  <si>
    <t>22090100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</si>
  <si>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</si>
  <si>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22090200</t>
  </si>
  <si>
    <t>Державне мито, не віднесене до інших категорій</t>
  </si>
  <si>
    <t>22090400</t>
  </si>
  <si>
    <t>Державне мито, пов`язане з видачею та оформленням закордонних паспортів (посвідок) та паспортів громадян України</t>
  </si>
  <si>
    <t>22130000</t>
  </si>
  <si>
    <t>Орендна плата за водні об`єкти (їх частини), що надаються в користування на умовах оренди Радою міністрів Автономної Республіки Крим, обласними, районними, Київською та Севастопольською міськими державними адміністраціями, місцевими радами</t>
  </si>
  <si>
    <t>24000000</t>
  </si>
  <si>
    <t>Інші неподаткові надходження</t>
  </si>
  <si>
    <t>24060000</t>
  </si>
  <si>
    <t>24060300</t>
  </si>
  <si>
    <t>40000000</t>
  </si>
  <si>
    <t>Офіційні трансферти</t>
  </si>
  <si>
    <t>41000000</t>
  </si>
  <si>
    <t>Від органів державного управління</t>
  </si>
  <si>
    <t>41030000</t>
  </si>
  <si>
    <t>Субвенції з державного бюджету місцевим бюджетам</t>
  </si>
  <si>
    <t>41033900</t>
  </si>
  <si>
    <t>Освітня субвенція з державного бюджету місцевим бюджетам</t>
  </si>
  <si>
    <t>41040000</t>
  </si>
  <si>
    <t>Дотації з місцевих бюджетів іншим місцевим бюджетам</t>
  </si>
  <si>
    <t>41040400</t>
  </si>
  <si>
    <t>Інші дотації з місцевого бюджету</t>
  </si>
  <si>
    <t>41050000</t>
  </si>
  <si>
    <t>Субвенції з місцевих бюджетів іншим місцевим бюджетам</t>
  </si>
  <si>
    <t>41050900</t>
  </si>
  <si>
    <t>Субвенція з місцевого бюджету на проектні, будівельно-ремонтні роботи, придбання житла та приміщень для розвитку сімейних та інших форм виховання, наближених до сімейних, підтримку малих групових будинків та забезпечення житлом дітей-сиріт, дітей, позбавл</t>
  </si>
  <si>
    <t>41051000</t>
  </si>
  <si>
    <t>Субвенція з місцевого бюджету на здійснення переданих видатків у сфері освіти за рахунок коштів освітньої субвенції</t>
  </si>
  <si>
    <t>41051200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</si>
  <si>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</si>
  <si>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41053900</t>
  </si>
  <si>
    <t>Інші субвенції з місцевого бюджету</t>
  </si>
  <si>
    <t>41057700</t>
  </si>
  <si>
    <t>Субвенція з місцевого бюджету на виконання окремих заходів з реалізації соціального проекту `Активні парки - локації здорової України` за рахунок відповідної субвенції з державного бюджету</t>
  </si>
  <si>
    <t xml:space="preserve"> </t>
  </si>
  <si>
    <t xml:space="preserve">Усього ( без урахування трансфертів) </t>
  </si>
  <si>
    <t xml:space="preserve">Усього </t>
  </si>
  <si>
    <t>загальний фонд</t>
  </si>
  <si>
    <t>Аналіз виконання  доходів бюджету за січень - червень  2024 року</t>
  </si>
  <si>
    <t>Начальник фінансового управління</t>
  </si>
  <si>
    <t>Наталія ГОРБОНОС</t>
  </si>
  <si>
    <t>19000000</t>
  </si>
  <si>
    <t>Інші податки та збори</t>
  </si>
  <si>
    <t>19010000</t>
  </si>
  <si>
    <t>Екологічний податок</t>
  </si>
  <si>
    <t>19010100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</si>
  <si>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</si>
  <si>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19010200</t>
  </si>
  <si>
    <t>Надходження від скидів забруднюючих речовин безпосередньо у водні об`єкти</t>
  </si>
  <si>
    <t>19010300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</si>
  <si>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</t>
  </si>
  <si>
    <t>24062100</t>
  </si>
  <si>
    <t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</t>
  </si>
  <si>
    <t>25000000</t>
  </si>
  <si>
    <t>Власні надходження бюджетних установ</t>
  </si>
  <si>
    <t>25010000</t>
  </si>
  <si>
    <t>Надходження від плати за послуги, що надаються бюджетними установами згідно із законодавством</t>
  </si>
  <si>
    <t>25010100</t>
  </si>
  <si>
    <t>Плата за послуги, що надаються бюджетними установами згідно з їх основною діяльністю</t>
  </si>
  <si>
    <t>25010300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</si>
  <si>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</si>
  <si>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25010400</t>
  </si>
  <si>
    <t>Надходження бюджетних установ від реалізації в установленому порядку майна (крім нерухомого майна)</t>
  </si>
  <si>
    <t>25020000</t>
  </si>
  <si>
    <t>Інші джерела власних надходжень бюджетних установ</t>
  </si>
  <si>
    <t>25020100</t>
  </si>
  <si>
    <t>Благодійні внески, гранти та дарунки</t>
  </si>
  <si>
    <t>25020200</t>
  </si>
  <si>
    <t>Надходження, що отримують бюджетні установи від підприємств, організацій, фізичних осіб та від інших бюджетних установ для виконання цільових заходів, у тому числі заходів з відчуження для суспільних потреб земельних ділянок та розміщених на них інших об`</t>
  </si>
  <si>
    <t>30000000</t>
  </si>
  <si>
    <t>Доходи від операцій з капіталом</t>
  </si>
  <si>
    <t>33000000</t>
  </si>
  <si>
    <t>Кошти від продажу землі і нематеріальних активів</t>
  </si>
  <si>
    <t>33010000</t>
  </si>
  <si>
    <t>Кошти від продажу землі</t>
  </si>
  <si>
    <t>33010500</t>
  </si>
  <si>
    <t>Кошти від викупу земельних ділянок сільськогосподарського призначення державної та комунальної власності, передбачених пунктом 6-1 розділу X `Перехідні положення` Земельного кодексу України</t>
  </si>
  <si>
    <t>41051100</t>
  </si>
  <si>
    <t>Субвенція з місцевого бюджету за рахунок залишку коштів освітньої субвенції, що утворився на початок бюджетного періоду</t>
  </si>
  <si>
    <t>спеціальний фонд (разом)</t>
  </si>
</sst>
</file>

<file path=xl/styles.xml><?xml version="1.0" encoding="utf-8"?>
<styleSheet xmlns="http://schemas.openxmlformats.org/spreadsheetml/2006/main">
  <fonts count="4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4" fontId="0" fillId="0" borderId="0" xfId="0" applyNumberFormat="1"/>
    <xf numFmtId="4" fontId="1" fillId="0" borderId="0" xfId="0" applyNumberFormat="1" applyFont="1" applyAlignment="1">
      <alignment horizontal="center"/>
    </xf>
    <xf numFmtId="4" fontId="1" fillId="0" borderId="0" xfId="0" applyNumberFormat="1" applyFont="1"/>
    <xf numFmtId="4" fontId="0" fillId="0" borderId="0" xfId="0" applyNumberFormat="1" applyAlignment="1">
      <alignment horizontal="right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4" fontId="0" fillId="0" borderId="1" xfId="0" applyNumberFormat="1" applyBorder="1" applyAlignment="1">
      <alignment vertical="center"/>
    </xf>
    <xf numFmtId="4" fontId="1" fillId="2" borderId="1" xfId="0" applyNumberFormat="1" applyFont="1" applyFill="1" applyBorder="1" applyAlignment="1">
      <alignment vertical="center"/>
    </xf>
    <xf numFmtId="0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4" fontId="1" fillId="0" borderId="0" xfId="0" applyNumberFormat="1" applyFont="1" applyAlignment="1">
      <alignment wrapText="1"/>
    </xf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4" fontId="0" fillId="0" borderId="1" xfId="0" applyNumberFormat="1" applyBorder="1" applyAlignment="1">
      <alignment vertical="center"/>
    </xf>
    <xf numFmtId="4" fontId="1" fillId="2" borderId="1" xfId="0" applyNumberFormat="1" applyFont="1" applyFill="1" applyBorder="1" applyAlignment="1">
      <alignment vertical="center"/>
    </xf>
    <xf numFmtId="0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horizontal="center" vertical="center"/>
    </xf>
  </cellXfs>
  <cellStyles count="1">
    <cellStyle name="Обычный" xfId="0" builtinId="0"/>
  </cellStyles>
  <dxfs count="18"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85"/>
  <sheetViews>
    <sheetView topLeftCell="B58" workbookViewId="0">
      <selection activeCell="E70" sqref="E70"/>
    </sheetView>
  </sheetViews>
  <sheetFormatPr defaultRowHeight="12.75"/>
  <cols>
    <col min="1" max="1" width="0" hidden="1" customWidth="1"/>
    <col min="2" max="3" width="12.28515625" style="22" customWidth="1"/>
    <col min="4" max="4" width="50.7109375" style="6" customWidth="1"/>
    <col min="5" max="7" width="16" style="7" customWidth="1"/>
    <col min="8" max="8" width="13.42578125" style="7" bestFit="1" customWidth="1"/>
    <col min="9" max="9" width="12.28515625" style="7" bestFit="1" customWidth="1"/>
    <col min="10" max="10" width="9.28515625" style="7" bestFit="1" customWidth="1"/>
  </cols>
  <sheetData>
    <row r="1" spans="1:10">
      <c r="B1" s="1"/>
      <c r="C1" s="1"/>
      <c r="D1" s="5"/>
      <c r="E1" s="8"/>
      <c r="F1" s="8"/>
      <c r="G1" s="8"/>
      <c r="H1" s="8"/>
      <c r="I1" s="8"/>
      <c r="J1" s="8"/>
    </row>
    <row r="2" spans="1:10" ht="23.25">
      <c r="B2" s="2" t="s">
        <v>156</v>
      </c>
      <c r="C2" s="3"/>
      <c r="D2" s="3"/>
      <c r="E2" s="3"/>
      <c r="F2" s="3"/>
      <c r="G2" s="3"/>
      <c r="H2" s="3"/>
      <c r="I2" s="3"/>
      <c r="J2"/>
    </row>
    <row r="3" spans="1:10">
      <c r="B3" s="1"/>
      <c r="C3" s="1"/>
      <c r="D3" s="5"/>
      <c r="E3" s="8"/>
      <c r="F3" s="8"/>
      <c r="G3" s="8"/>
      <c r="H3" s="8"/>
      <c r="I3" s="8"/>
      <c r="J3" s="8"/>
    </row>
    <row r="4" spans="1:10" ht="18.75">
      <c r="B4" s="4" t="s">
        <v>155</v>
      </c>
      <c r="C4" s="3"/>
      <c r="D4" s="3"/>
      <c r="E4" s="3"/>
      <c r="F4" s="3"/>
      <c r="G4" s="3"/>
      <c r="H4" s="3"/>
      <c r="I4" s="3"/>
      <c r="J4"/>
    </row>
    <row r="5" spans="1:10">
      <c r="E5" s="9"/>
      <c r="J5" s="10" t="s">
        <v>0</v>
      </c>
    </row>
    <row r="6" spans="1:10" ht="28.5" customHeight="1">
      <c r="A6" s="11"/>
      <c r="B6" s="12" t="s">
        <v>1</v>
      </c>
      <c r="C6" s="12" t="s">
        <v>2</v>
      </c>
      <c r="D6" s="13" t="s">
        <v>3</v>
      </c>
      <c r="E6" s="14" t="s">
        <v>4</v>
      </c>
      <c r="F6" s="14" t="s">
        <v>5</v>
      </c>
      <c r="G6" s="14" t="s">
        <v>6</v>
      </c>
      <c r="H6" s="15" t="s">
        <v>7</v>
      </c>
      <c r="I6" s="15" t="s">
        <v>8</v>
      </c>
      <c r="J6" s="15" t="s">
        <v>9</v>
      </c>
    </row>
    <row r="7" spans="1:10">
      <c r="A7" s="11"/>
      <c r="B7" s="20">
        <v>1</v>
      </c>
      <c r="C7" s="20">
        <v>2</v>
      </c>
      <c r="D7" s="21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</row>
    <row r="8" spans="1:10">
      <c r="A8" s="16">
        <v>1</v>
      </c>
      <c r="B8" s="23" t="s">
        <v>10</v>
      </c>
      <c r="C8" s="23" t="s">
        <v>11</v>
      </c>
      <c r="D8" s="17" t="s">
        <v>12</v>
      </c>
      <c r="E8" s="18">
        <v>228308274</v>
      </c>
      <c r="F8" s="18">
        <v>241620426</v>
      </c>
      <c r="G8" s="18">
        <v>116158387</v>
      </c>
      <c r="H8" s="18">
        <v>134960905.48000002</v>
      </c>
      <c r="I8" s="19">
        <f t="shared" ref="I8:I39" si="0">H8-G8</f>
        <v>18802518.480000019</v>
      </c>
      <c r="J8" s="19">
        <f t="shared" ref="J8:J39" si="1">IF(G8=0,0,H8/G8*100)</f>
        <v>116.18696588822297</v>
      </c>
    </row>
    <row r="9" spans="1:10" ht="25.5">
      <c r="A9" s="16">
        <v>1</v>
      </c>
      <c r="B9" s="23" t="s">
        <v>10</v>
      </c>
      <c r="C9" s="23" t="s">
        <v>13</v>
      </c>
      <c r="D9" s="17" t="s">
        <v>14</v>
      </c>
      <c r="E9" s="18">
        <v>156686874</v>
      </c>
      <c r="F9" s="18">
        <v>161562534</v>
      </c>
      <c r="G9" s="18">
        <v>77630060</v>
      </c>
      <c r="H9" s="18">
        <v>91292345.190000013</v>
      </c>
      <c r="I9" s="19">
        <f t="shared" si="0"/>
        <v>13662285.190000013</v>
      </c>
      <c r="J9" s="19">
        <f t="shared" si="1"/>
        <v>117.59922018609802</v>
      </c>
    </row>
    <row r="10" spans="1:10">
      <c r="A10" s="16">
        <v>1</v>
      </c>
      <c r="B10" s="23" t="s">
        <v>10</v>
      </c>
      <c r="C10" s="23" t="s">
        <v>15</v>
      </c>
      <c r="D10" s="17" t="s">
        <v>16</v>
      </c>
      <c r="E10" s="18">
        <v>156686874</v>
      </c>
      <c r="F10" s="18">
        <v>161562534</v>
      </c>
      <c r="G10" s="18">
        <v>77630060</v>
      </c>
      <c r="H10" s="18">
        <v>91290305.190000013</v>
      </c>
      <c r="I10" s="19">
        <f t="shared" si="0"/>
        <v>13660245.190000013</v>
      </c>
      <c r="J10" s="19">
        <f t="shared" si="1"/>
        <v>117.59659233807112</v>
      </c>
    </row>
    <row r="11" spans="1:10" ht="38.25">
      <c r="A11" s="16">
        <v>0</v>
      </c>
      <c r="B11" s="23" t="s">
        <v>10</v>
      </c>
      <c r="C11" s="23" t="s">
        <v>17</v>
      </c>
      <c r="D11" s="17" t="s">
        <v>18</v>
      </c>
      <c r="E11" s="18">
        <v>139643374</v>
      </c>
      <c r="F11" s="18">
        <v>143732844</v>
      </c>
      <c r="G11" s="18">
        <v>72489470</v>
      </c>
      <c r="H11" s="18">
        <v>84401633.760000005</v>
      </c>
      <c r="I11" s="19">
        <f t="shared" si="0"/>
        <v>11912163.760000005</v>
      </c>
      <c r="J11" s="19">
        <f t="shared" si="1"/>
        <v>116.43295744885431</v>
      </c>
    </row>
    <row r="12" spans="1:10" ht="38.25">
      <c r="A12" s="16">
        <v>0</v>
      </c>
      <c r="B12" s="23" t="s">
        <v>10</v>
      </c>
      <c r="C12" s="23" t="s">
        <v>19</v>
      </c>
      <c r="D12" s="17" t="s">
        <v>20</v>
      </c>
      <c r="E12" s="18">
        <v>15000000</v>
      </c>
      <c r="F12" s="18">
        <v>15100000</v>
      </c>
      <c r="G12" s="18">
        <v>3936000</v>
      </c>
      <c r="H12" s="18">
        <v>5053848.62</v>
      </c>
      <c r="I12" s="19">
        <f t="shared" si="0"/>
        <v>1117848.6200000001</v>
      </c>
      <c r="J12" s="19">
        <f t="shared" si="1"/>
        <v>128.4006255081301</v>
      </c>
    </row>
    <row r="13" spans="1:10" ht="38.25">
      <c r="A13" s="16">
        <v>0</v>
      </c>
      <c r="B13" s="23" t="s">
        <v>10</v>
      </c>
      <c r="C13" s="23" t="s">
        <v>21</v>
      </c>
      <c r="D13" s="17" t="s">
        <v>22</v>
      </c>
      <c r="E13" s="18">
        <v>893500</v>
      </c>
      <c r="F13" s="18">
        <v>1014500</v>
      </c>
      <c r="G13" s="18">
        <v>639400</v>
      </c>
      <c r="H13" s="18">
        <v>626282.97</v>
      </c>
      <c r="I13" s="19">
        <f t="shared" si="0"/>
        <v>-13117.030000000028</v>
      </c>
      <c r="J13" s="19">
        <f t="shared" si="1"/>
        <v>97.948540819518286</v>
      </c>
    </row>
    <row r="14" spans="1:10" ht="38.25">
      <c r="A14" s="16">
        <v>0</v>
      </c>
      <c r="B14" s="23" t="s">
        <v>10</v>
      </c>
      <c r="C14" s="23" t="s">
        <v>23</v>
      </c>
      <c r="D14" s="17" t="s">
        <v>24</v>
      </c>
      <c r="E14" s="18">
        <v>1150000</v>
      </c>
      <c r="F14" s="18">
        <v>1715190</v>
      </c>
      <c r="G14" s="18">
        <v>565190</v>
      </c>
      <c r="H14" s="18">
        <v>1208539.8400000001</v>
      </c>
      <c r="I14" s="19">
        <f t="shared" si="0"/>
        <v>643349.84000000008</v>
      </c>
      <c r="J14" s="19">
        <f t="shared" si="1"/>
        <v>213.82894955678623</v>
      </c>
    </row>
    <row r="15" spans="1:10">
      <c r="A15" s="16">
        <v>1</v>
      </c>
      <c r="B15" s="23" t="s">
        <v>10</v>
      </c>
      <c r="C15" s="23" t="s">
        <v>25</v>
      </c>
      <c r="D15" s="17" t="s">
        <v>26</v>
      </c>
      <c r="E15" s="18">
        <v>0</v>
      </c>
      <c r="F15" s="18">
        <v>0</v>
      </c>
      <c r="G15" s="18">
        <v>0</v>
      </c>
      <c r="H15" s="18">
        <v>2040</v>
      </c>
      <c r="I15" s="19">
        <f t="shared" si="0"/>
        <v>2040</v>
      </c>
      <c r="J15" s="19">
        <f t="shared" si="1"/>
        <v>0</v>
      </c>
    </row>
    <row r="16" spans="1:10" ht="25.5">
      <c r="A16" s="16">
        <v>0</v>
      </c>
      <c r="B16" s="23" t="s">
        <v>10</v>
      </c>
      <c r="C16" s="23" t="s">
        <v>27</v>
      </c>
      <c r="D16" s="17" t="s">
        <v>28</v>
      </c>
      <c r="E16" s="18">
        <v>0</v>
      </c>
      <c r="F16" s="18">
        <v>0</v>
      </c>
      <c r="G16" s="18">
        <v>0</v>
      </c>
      <c r="H16" s="18">
        <v>2040</v>
      </c>
      <c r="I16" s="19">
        <f t="shared" si="0"/>
        <v>2040</v>
      </c>
      <c r="J16" s="19">
        <f t="shared" si="1"/>
        <v>0</v>
      </c>
    </row>
    <row r="17" spans="1:10" ht="25.5">
      <c r="A17" s="16">
        <v>1</v>
      </c>
      <c r="B17" s="23" t="s">
        <v>10</v>
      </c>
      <c r="C17" s="23" t="s">
        <v>29</v>
      </c>
      <c r="D17" s="17" t="s">
        <v>30</v>
      </c>
      <c r="E17" s="18">
        <v>2025200</v>
      </c>
      <c r="F17" s="18">
        <v>3684800</v>
      </c>
      <c r="G17" s="18">
        <v>2062200</v>
      </c>
      <c r="H17" s="18">
        <v>2332145.4000000004</v>
      </c>
      <c r="I17" s="19">
        <f t="shared" si="0"/>
        <v>269945.40000000037</v>
      </c>
      <c r="J17" s="19">
        <f t="shared" si="1"/>
        <v>113.09016584230436</v>
      </c>
    </row>
    <row r="18" spans="1:10">
      <c r="A18" s="16">
        <v>1</v>
      </c>
      <c r="B18" s="23" t="s">
        <v>10</v>
      </c>
      <c r="C18" s="23" t="s">
        <v>31</v>
      </c>
      <c r="D18" s="17" t="s">
        <v>32</v>
      </c>
      <c r="E18" s="18">
        <v>110400</v>
      </c>
      <c r="F18" s="18">
        <v>110400</v>
      </c>
      <c r="G18" s="18">
        <v>44400</v>
      </c>
      <c r="H18" s="18">
        <v>28559.52</v>
      </c>
      <c r="I18" s="19">
        <f t="shared" si="0"/>
        <v>-15840.48</v>
      </c>
      <c r="J18" s="19">
        <f t="shared" si="1"/>
        <v>64.32324324324324</v>
      </c>
    </row>
    <row r="19" spans="1:10" ht="51">
      <c r="A19" s="16">
        <v>0</v>
      </c>
      <c r="B19" s="23" t="s">
        <v>10</v>
      </c>
      <c r="C19" s="23" t="s">
        <v>33</v>
      </c>
      <c r="D19" s="17" t="s">
        <v>34</v>
      </c>
      <c r="E19" s="18">
        <v>110400</v>
      </c>
      <c r="F19" s="18">
        <v>110400</v>
      </c>
      <c r="G19" s="18">
        <v>44400</v>
      </c>
      <c r="H19" s="18">
        <v>28559.52</v>
      </c>
      <c r="I19" s="19">
        <f t="shared" si="0"/>
        <v>-15840.48</v>
      </c>
      <c r="J19" s="19">
        <f t="shared" si="1"/>
        <v>64.32324324324324</v>
      </c>
    </row>
    <row r="20" spans="1:10" ht="25.5">
      <c r="A20" s="16">
        <v>1</v>
      </c>
      <c r="B20" s="23" t="s">
        <v>10</v>
      </c>
      <c r="C20" s="23" t="s">
        <v>35</v>
      </c>
      <c r="D20" s="17" t="s">
        <v>36</v>
      </c>
      <c r="E20" s="18">
        <v>14800</v>
      </c>
      <c r="F20" s="18">
        <v>14800</v>
      </c>
      <c r="G20" s="18">
        <v>5900</v>
      </c>
      <c r="H20" s="18">
        <v>7615.41</v>
      </c>
      <c r="I20" s="19">
        <f t="shared" si="0"/>
        <v>1715.4099999999999</v>
      </c>
      <c r="J20" s="19">
        <f t="shared" si="1"/>
        <v>129.07474576271184</v>
      </c>
    </row>
    <row r="21" spans="1:10" ht="25.5">
      <c r="A21" s="16">
        <v>0</v>
      </c>
      <c r="B21" s="23" t="s">
        <v>10</v>
      </c>
      <c r="C21" s="23" t="s">
        <v>37</v>
      </c>
      <c r="D21" s="17" t="s">
        <v>38</v>
      </c>
      <c r="E21" s="18">
        <v>14800</v>
      </c>
      <c r="F21" s="18">
        <v>14800</v>
      </c>
      <c r="G21" s="18">
        <v>5900</v>
      </c>
      <c r="H21" s="18">
        <v>7615.41</v>
      </c>
      <c r="I21" s="19">
        <f t="shared" si="0"/>
        <v>1715.4099999999999</v>
      </c>
      <c r="J21" s="19">
        <f t="shared" si="1"/>
        <v>129.07474576271184</v>
      </c>
    </row>
    <row r="22" spans="1:10">
      <c r="A22" s="16">
        <v>1</v>
      </c>
      <c r="B22" s="23" t="s">
        <v>10</v>
      </c>
      <c r="C22" s="23" t="s">
        <v>39</v>
      </c>
      <c r="D22" s="17" t="s">
        <v>40</v>
      </c>
      <c r="E22" s="18">
        <v>1900000</v>
      </c>
      <c r="F22" s="18">
        <v>3559600</v>
      </c>
      <c r="G22" s="18">
        <v>2011900</v>
      </c>
      <c r="H22" s="18">
        <v>2295970.4700000002</v>
      </c>
      <c r="I22" s="19">
        <f t="shared" si="0"/>
        <v>284070.4700000002</v>
      </c>
      <c r="J22" s="19">
        <f t="shared" si="1"/>
        <v>114.11951240121279</v>
      </c>
    </row>
    <row r="23" spans="1:10" ht="25.5">
      <c r="A23" s="16">
        <v>0</v>
      </c>
      <c r="B23" s="23" t="s">
        <v>10</v>
      </c>
      <c r="C23" s="23" t="s">
        <v>41</v>
      </c>
      <c r="D23" s="17" t="s">
        <v>42</v>
      </c>
      <c r="E23" s="18">
        <v>1900000</v>
      </c>
      <c r="F23" s="18">
        <v>3559600</v>
      </c>
      <c r="G23" s="18">
        <v>2011900</v>
      </c>
      <c r="H23" s="18">
        <v>2295970.4700000002</v>
      </c>
      <c r="I23" s="19">
        <f t="shared" si="0"/>
        <v>284070.4700000002</v>
      </c>
      <c r="J23" s="19">
        <f t="shared" si="1"/>
        <v>114.11951240121279</v>
      </c>
    </row>
    <row r="24" spans="1:10">
      <c r="A24" s="16">
        <v>1</v>
      </c>
      <c r="B24" s="23" t="s">
        <v>10</v>
      </c>
      <c r="C24" s="23" t="s">
        <v>43</v>
      </c>
      <c r="D24" s="17" t="s">
        <v>44</v>
      </c>
      <c r="E24" s="18">
        <v>16636400</v>
      </c>
      <c r="F24" s="18">
        <v>18213029</v>
      </c>
      <c r="G24" s="18">
        <v>8258029</v>
      </c>
      <c r="H24" s="18">
        <v>10490433.960000001</v>
      </c>
      <c r="I24" s="19">
        <f t="shared" si="0"/>
        <v>2232404.9600000009</v>
      </c>
      <c r="J24" s="19">
        <f t="shared" si="1"/>
        <v>127.03314507614347</v>
      </c>
    </row>
    <row r="25" spans="1:10" ht="25.5">
      <c r="A25" s="16">
        <v>1</v>
      </c>
      <c r="B25" s="23" t="s">
        <v>10</v>
      </c>
      <c r="C25" s="23" t="s">
        <v>45</v>
      </c>
      <c r="D25" s="17" t="s">
        <v>46</v>
      </c>
      <c r="E25" s="18">
        <v>2900000</v>
      </c>
      <c r="F25" s="18">
        <v>3150640</v>
      </c>
      <c r="G25" s="18">
        <v>1278040</v>
      </c>
      <c r="H25" s="18">
        <v>1376318.94</v>
      </c>
      <c r="I25" s="19">
        <f t="shared" si="0"/>
        <v>98278.939999999944</v>
      </c>
      <c r="J25" s="19">
        <f t="shared" si="1"/>
        <v>107.6898172201183</v>
      </c>
    </row>
    <row r="26" spans="1:10">
      <c r="A26" s="16">
        <v>0</v>
      </c>
      <c r="B26" s="23" t="s">
        <v>10</v>
      </c>
      <c r="C26" s="23" t="s">
        <v>47</v>
      </c>
      <c r="D26" s="17" t="s">
        <v>48</v>
      </c>
      <c r="E26" s="18">
        <v>2900000</v>
      </c>
      <c r="F26" s="18">
        <v>3150640</v>
      </c>
      <c r="G26" s="18">
        <v>1278040</v>
      </c>
      <c r="H26" s="18">
        <v>1376318.94</v>
      </c>
      <c r="I26" s="19">
        <f t="shared" si="0"/>
        <v>98278.939999999944</v>
      </c>
      <c r="J26" s="19">
        <f t="shared" si="1"/>
        <v>107.6898172201183</v>
      </c>
    </row>
    <row r="27" spans="1:10" ht="25.5">
      <c r="A27" s="16">
        <v>1</v>
      </c>
      <c r="B27" s="23" t="s">
        <v>10</v>
      </c>
      <c r="C27" s="23" t="s">
        <v>49</v>
      </c>
      <c r="D27" s="17" t="s">
        <v>50</v>
      </c>
      <c r="E27" s="18">
        <v>10636400</v>
      </c>
      <c r="F27" s="18">
        <v>11962389</v>
      </c>
      <c r="G27" s="18">
        <v>5705989</v>
      </c>
      <c r="H27" s="18">
        <v>7602328.4500000002</v>
      </c>
      <c r="I27" s="19">
        <f t="shared" si="0"/>
        <v>1896339.4500000002</v>
      </c>
      <c r="J27" s="19">
        <f t="shared" si="1"/>
        <v>133.23419393202477</v>
      </c>
    </row>
    <row r="28" spans="1:10">
      <c r="A28" s="16">
        <v>0</v>
      </c>
      <c r="B28" s="23" t="s">
        <v>10</v>
      </c>
      <c r="C28" s="23" t="s">
        <v>51</v>
      </c>
      <c r="D28" s="17" t="s">
        <v>48</v>
      </c>
      <c r="E28" s="18">
        <v>10636400</v>
      </c>
      <c r="F28" s="18">
        <v>11962389</v>
      </c>
      <c r="G28" s="18">
        <v>5705989</v>
      </c>
      <c r="H28" s="18">
        <v>7602328.4500000002</v>
      </c>
      <c r="I28" s="19">
        <f t="shared" si="0"/>
        <v>1896339.4500000002</v>
      </c>
      <c r="J28" s="19">
        <f t="shared" si="1"/>
        <v>133.23419393202477</v>
      </c>
    </row>
    <row r="29" spans="1:10" ht="25.5">
      <c r="A29" s="16">
        <v>1</v>
      </c>
      <c r="B29" s="23" t="s">
        <v>10</v>
      </c>
      <c r="C29" s="23" t="s">
        <v>52</v>
      </c>
      <c r="D29" s="17" t="s">
        <v>53</v>
      </c>
      <c r="E29" s="18">
        <v>3100000</v>
      </c>
      <c r="F29" s="18">
        <v>3100000</v>
      </c>
      <c r="G29" s="18">
        <v>1274000</v>
      </c>
      <c r="H29" s="18">
        <v>1511786.57</v>
      </c>
      <c r="I29" s="19">
        <f t="shared" si="0"/>
        <v>237786.57000000007</v>
      </c>
      <c r="J29" s="19">
        <f t="shared" si="1"/>
        <v>118.66456593406593</v>
      </c>
    </row>
    <row r="30" spans="1:10" ht="63.75">
      <c r="A30" s="16">
        <v>0</v>
      </c>
      <c r="B30" s="23" t="s">
        <v>10</v>
      </c>
      <c r="C30" s="23" t="s">
        <v>54</v>
      </c>
      <c r="D30" s="17" t="s">
        <v>55</v>
      </c>
      <c r="E30" s="18">
        <v>1800000</v>
      </c>
      <c r="F30" s="18">
        <v>1800000</v>
      </c>
      <c r="G30" s="18">
        <v>761000</v>
      </c>
      <c r="H30" s="18">
        <v>949950.31</v>
      </c>
      <c r="I30" s="19">
        <f t="shared" si="0"/>
        <v>188950.31000000006</v>
      </c>
      <c r="J30" s="19">
        <f t="shared" si="1"/>
        <v>124.82921287779239</v>
      </c>
    </row>
    <row r="31" spans="1:10" ht="51">
      <c r="A31" s="16">
        <v>0</v>
      </c>
      <c r="B31" s="23" t="s">
        <v>10</v>
      </c>
      <c r="C31" s="23" t="s">
        <v>56</v>
      </c>
      <c r="D31" s="17" t="s">
        <v>57</v>
      </c>
      <c r="E31" s="18">
        <v>1300000</v>
      </c>
      <c r="F31" s="18">
        <v>1300000</v>
      </c>
      <c r="G31" s="18">
        <v>513000</v>
      </c>
      <c r="H31" s="18">
        <v>561836.26</v>
      </c>
      <c r="I31" s="19">
        <f t="shared" si="0"/>
        <v>48836.260000000009</v>
      </c>
      <c r="J31" s="19">
        <f t="shared" si="1"/>
        <v>109.51973879142301</v>
      </c>
    </row>
    <row r="32" spans="1:10" ht="25.5">
      <c r="A32" s="16">
        <v>1</v>
      </c>
      <c r="B32" s="23" t="s">
        <v>10</v>
      </c>
      <c r="C32" s="23" t="s">
        <v>58</v>
      </c>
      <c r="D32" s="17" t="s">
        <v>59</v>
      </c>
      <c r="E32" s="18">
        <v>52959800</v>
      </c>
      <c r="F32" s="18">
        <v>58160063</v>
      </c>
      <c r="G32" s="18">
        <v>28208098</v>
      </c>
      <c r="H32" s="18">
        <v>30845980.929999996</v>
      </c>
      <c r="I32" s="19">
        <f t="shared" si="0"/>
        <v>2637882.929999996</v>
      </c>
      <c r="J32" s="19">
        <f t="shared" si="1"/>
        <v>109.35150937861884</v>
      </c>
    </row>
    <row r="33" spans="1:10">
      <c r="A33" s="16">
        <v>1</v>
      </c>
      <c r="B33" s="23" t="s">
        <v>10</v>
      </c>
      <c r="C33" s="23" t="s">
        <v>60</v>
      </c>
      <c r="D33" s="17" t="s">
        <v>61</v>
      </c>
      <c r="E33" s="18">
        <v>26548400</v>
      </c>
      <c r="F33" s="18">
        <v>28651900</v>
      </c>
      <c r="G33" s="18">
        <v>12889335</v>
      </c>
      <c r="H33" s="18">
        <v>14754778.629999999</v>
      </c>
      <c r="I33" s="19">
        <f t="shared" si="0"/>
        <v>1865443.629999999</v>
      </c>
      <c r="J33" s="19">
        <f t="shared" si="1"/>
        <v>114.47276861063817</v>
      </c>
    </row>
    <row r="34" spans="1:10" ht="38.25">
      <c r="A34" s="16">
        <v>0</v>
      </c>
      <c r="B34" s="23" t="s">
        <v>10</v>
      </c>
      <c r="C34" s="23" t="s">
        <v>62</v>
      </c>
      <c r="D34" s="17" t="s">
        <v>63</v>
      </c>
      <c r="E34" s="18">
        <v>330000</v>
      </c>
      <c r="F34" s="18">
        <v>330000</v>
      </c>
      <c r="G34" s="18">
        <v>192200</v>
      </c>
      <c r="H34" s="18">
        <v>131230.07999999999</v>
      </c>
      <c r="I34" s="19">
        <f t="shared" si="0"/>
        <v>-60969.920000000013</v>
      </c>
      <c r="J34" s="19">
        <f t="shared" si="1"/>
        <v>68.277877211238291</v>
      </c>
    </row>
    <row r="35" spans="1:10" ht="38.25">
      <c r="A35" s="16">
        <v>0</v>
      </c>
      <c r="B35" s="23" t="s">
        <v>10</v>
      </c>
      <c r="C35" s="23" t="s">
        <v>64</v>
      </c>
      <c r="D35" s="17" t="s">
        <v>65</v>
      </c>
      <c r="E35" s="18">
        <v>1200000</v>
      </c>
      <c r="F35" s="18">
        <v>1509400</v>
      </c>
      <c r="G35" s="18">
        <v>1006500</v>
      </c>
      <c r="H35" s="18">
        <v>890927.94</v>
      </c>
      <c r="I35" s="19">
        <f t="shared" si="0"/>
        <v>-115572.06000000006</v>
      </c>
      <c r="J35" s="19">
        <f t="shared" si="1"/>
        <v>88.517430700447079</v>
      </c>
    </row>
    <row r="36" spans="1:10" ht="38.25">
      <c r="A36" s="16">
        <v>0</v>
      </c>
      <c r="B36" s="23" t="s">
        <v>10</v>
      </c>
      <c r="C36" s="23" t="s">
        <v>66</v>
      </c>
      <c r="D36" s="17" t="s">
        <v>67</v>
      </c>
      <c r="E36" s="18">
        <v>1393500</v>
      </c>
      <c r="F36" s="18">
        <v>2355600</v>
      </c>
      <c r="G36" s="18">
        <v>1285635</v>
      </c>
      <c r="H36" s="18">
        <v>1292666.5</v>
      </c>
      <c r="I36" s="19">
        <f t="shared" si="0"/>
        <v>7031.5</v>
      </c>
      <c r="J36" s="19">
        <f t="shared" si="1"/>
        <v>100.5469281716817</v>
      </c>
    </row>
    <row r="37" spans="1:10" ht="38.25">
      <c r="A37" s="16">
        <v>0</v>
      </c>
      <c r="B37" s="23" t="s">
        <v>10</v>
      </c>
      <c r="C37" s="23" t="s">
        <v>68</v>
      </c>
      <c r="D37" s="17" t="s">
        <v>69</v>
      </c>
      <c r="E37" s="18">
        <v>5513000</v>
      </c>
      <c r="F37" s="18">
        <v>5513000</v>
      </c>
      <c r="G37" s="18">
        <v>2543600</v>
      </c>
      <c r="H37" s="18">
        <v>2642034.41</v>
      </c>
      <c r="I37" s="19">
        <f t="shared" si="0"/>
        <v>98434.410000000149</v>
      </c>
      <c r="J37" s="19">
        <f t="shared" si="1"/>
        <v>103.86988559521937</v>
      </c>
    </row>
    <row r="38" spans="1:10">
      <c r="A38" s="16">
        <v>0</v>
      </c>
      <c r="B38" s="23" t="s">
        <v>10</v>
      </c>
      <c r="C38" s="23" t="s">
        <v>70</v>
      </c>
      <c r="D38" s="17" t="s">
        <v>71</v>
      </c>
      <c r="E38" s="18">
        <v>6471900</v>
      </c>
      <c r="F38" s="18">
        <v>6903900</v>
      </c>
      <c r="G38" s="18">
        <v>3568500</v>
      </c>
      <c r="H38" s="18">
        <v>4110694.26</v>
      </c>
      <c r="I38" s="19">
        <f t="shared" si="0"/>
        <v>542194.25999999978</v>
      </c>
      <c r="J38" s="19">
        <f t="shared" si="1"/>
        <v>115.19389827658679</v>
      </c>
    </row>
    <row r="39" spans="1:10">
      <c r="A39" s="16">
        <v>0</v>
      </c>
      <c r="B39" s="23" t="s">
        <v>10</v>
      </c>
      <c r="C39" s="23" t="s">
        <v>72</v>
      </c>
      <c r="D39" s="17" t="s">
        <v>73</v>
      </c>
      <c r="E39" s="18">
        <v>5732200</v>
      </c>
      <c r="F39" s="18">
        <v>5732200</v>
      </c>
      <c r="G39" s="18">
        <v>2666000</v>
      </c>
      <c r="H39" s="18">
        <v>3466210.08</v>
      </c>
      <c r="I39" s="19">
        <f t="shared" si="0"/>
        <v>800210.08000000007</v>
      </c>
      <c r="J39" s="19">
        <f t="shared" si="1"/>
        <v>130.01538184546138</v>
      </c>
    </row>
    <row r="40" spans="1:10">
      <c r="A40" s="16">
        <v>0</v>
      </c>
      <c r="B40" s="23" t="s">
        <v>10</v>
      </c>
      <c r="C40" s="23" t="s">
        <v>74</v>
      </c>
      <c r="D40" s="17" t="s">
        <v>75</v>
      </c>
      <c r="E40" s="18">
        <v>4350300</v>
      </c>
      <c r="F40" s="18">
        <v>4750300</v>
      </c>
      <c r="G40" s="18">
        <v>955000</v>
      </c>
      <c r="H40" s="18">
        <v>1188425.6599999999</v>
      </c>
      <c r="I40" s="19">
        <f t="shared" ref="I40:I71" si="2">H40-G40</f>
        <v>233425.65999999992</v>
      </c>
      <c r="J40" s="19">
        <f t="shared" ref="J40:J71" si="3">IF(G40=0,0,H40/G40*100)</f>
        <v>124.442477486911</v>
      </c>
    </row>
    <row r="41" spans="1:10">
      <c r="A41" s="16">
        <v>0</v>
      </c>
      <c r="B41" s="23" t="s">
        <v>10</v>
      </c>
      <c r="C41" s="23" t="s">
        <v>76</v>
      </c>
      <c r="D41" s="17" t="s">
        <v>77</v>
      </c>
      <c r="E41" s="18">
        <v>1488700</v>
      </c>
      <c r="F41" s="18">
        <v>1488700</v>
      </c>
      <c r="G41" s="18">
        <v>659300</v>
      </c>
      <c r="H41" s="18">
        <v>899251.37</v>
      </c>
      <c r="I41" s="19">
        <f t="shared" si="2"/>
        <v>239951.37</v>
      </c>
      <c r="J41" s="19">
        <f t="shared" si="3"/>
        <v>136.39486880024268</v>
      </c>
    </row>
    <row r="42" spans="1:10">
      <c r="A42" s="16">
        <v>0</v>
      </c>
      <c r="B42" s="23" t="s">
        <v>10</v>
      </c>
      <c r="C42" s="23" t="s">
        <v>78</v>
      </c>
      <c r="D42" s="17" t="s">
        <v>79</v>
      </c>
      <c r="E42" s="18">
        <v>10500</v>
      </c>
      <c r="F42" s="18">
        <v>10500</v>
      </c>
      <c r="G42" s="18">
        <v>0</v>
      </c>
      <c r="H42" s="18">
        <v>89588.33</v>
      </c>
      <c r="I42" s="19">
        <f t="shared" si="2"/>
        <v>89588.33</v>
      </c>
      <c r="J42" s="19">
        <f t="shared" si="3"/>
        <v>0</v>
      </c>
    </row>
    <row r="43" spans="1:10">
      <c r="A43" s="16">
        <v>0</v>
      </c>
      <c r="B43" s="23" t="s">
        <v>10</v>
      </c>
      <c r="C43" s="23" t="s">
        <v>80</v>
      </c>
      <c r="D43" s="17" t="s">
        <v>81</v>
      </c>
      <c r="E43" s="18">
        <v>58300</v>
      </c>
      <c r="F43" s="18">
        <v>58300</v>
      </c>
      <c r="G43" s="18">
        <v>12600</v>
      </c>
      <c r="H43" s="18">
        <v>43750</v>
      </c>
      <c r="I43" s="19">
        <f t="shared" si="2"/>
        <v>31150</v>
      </c>
      <c r="J43" s="19">
        <f t="shared" si="3"/>
        <v>347.22222222222223</v>
      </c>
    </row>
    <row r="44" spans="1:10">
      <c r="A44" s="16">
        <v>1</v>
      </c>
      <c r="B44" s="23" t="s">
        <v>10</v>
      </c>
      <c r="C44" s="23" t="s">
        <v>82</v>
      </c>
      <c r="D44" s="17" t="s">
        <v>83</v>
      </c>
      <c r="E44" s="18">
        <v>40600</v>
      </c>
      <c r="F44" s="18">
        <v>40600</v>
      </c>
      <c r="G44" s="18">
        <v>4100</v>
      </c>
      <c r="H44" s="18">
        <v>16927.2</v>
      </c>
      <c r="I44" s="19">
        <f t="shared" si="2"/>
        <v>12827.2</v>
      </c>
      <c r="J44" s="19">
        <f t="shared" si="3"/>
        <v>412.85853658536587</v>
      </c>
    </row>
    <row r="45" spans="1:10">
      <c r="A45" s="16">
        <v>0</v>
      </c>
      <c r="B45" s="23" t="s">
        <v>10</v>
      </c>
      <c r="C45" s="23" t="s">
        <v>84</v>
      </c>
      <c r="D45" s="17" t="s">
        <v>85</v>
      </c>
      <c r="E45" s="18">
        <v>40600</v>
      </c>
      <c r="F45" s="18">
        <v>40600</v>
      </c>
      <c r="G45" s="18">
        <v>4100</v>
      </c>
      <c r="H45" s="18">
        <v>16927.2</v>
      </c>
      <c r="I45" s="19">
        <f t="shared" si="2"/>
        <v>12827.2</v>
      </c>
      <c r="J45" s="19">
        <f t="shared" si="3"/>
        <v>412.85853658536587</v>
      </c>
    </row>
    <row r="46" spans="1:10">
      <c r="A46" s="16">
        <v>1</v>
      </c>
      <c r="B46" s="23" t="s">
        <v>10</v>
      </c>
      <c r="C46" s="23" t="s">
        <v>86</v>
      </c>
      <c r="D46" s="17" t="s">
        <v>87</v>
      </c>
      <c r="E46" s="18">
        <v>26370800</v>
      </c>
      <c r="F46" s="18">
        <v>29467563</v>
      </c>
      <c r="G46" s="18">
        <v>15314663</v>
      </c>
      <c r="H46" s="18">
        <v>16074275.099999998</v>
      </c>
      <c r="I46" s="19">
        <f t="shared" si="2"/>
        <v>759612.09999999776</v>
      </c>
      <c r="J46" s="19">
        <f t="shared" si="3"/>
        <v>104.96003144176269</v>
      </c>
    </row>
    <row r="47" spans="1:10">
      <c r="A47" s="16">
        <v>0</v>
      </c>
      <c r="B47" s="23" t="s">
        <v>10</v>
      </c>
      <c r="C47" s="23" t="s">
        <v>88</v>
      </c>
      <c r="D47" s="17" t="s">
        <v>89</v>
      </c>
      <c r="E47" s="18">
        <v>788200</v>
      </c>
      <c r="F47" s="18">
        <v>1171700</v>
      </c>
      <c r="G47" s="18">
        <v>632300</v>
      </c>
      <c r="H47" s="18">
        <v>679928.2</v>
      </c>
      <c r="I47" s="19">
        <f t="shared" si="2"/>
        <v>47628.199999999953</v>
      </c>
      <c r="J47" s="19">
        <f t="shared" si="3"/>
        <v>107.53253202593704</v>
      </c>
    </row>
    <row r="48" spans="1:10">
      <c r="A48" s="16">
        <v>0</v>
      </c>
      <c r="B48" s="23" t="s">
        <v>10</v>
      </c>
      <c r="C48" s="23" t="s">
        <v>90</v>
      </c>
      <c r="D48" s="17" t="s">
        <v>91</v>
      </c>
      <c r="E48" s="18">
        <v>14690700</v>
      </c>
      <c r="F48" s="18">
        <v>16980293</v>
      </c>
      <c r="G48" s="18">
        <v>9561593</v>
      </c>
      <c r="H48" s="18">
        <v>10722932.6</v>
      </c>
      <c r="I48" s="19">
        <f t="shared" si="2"/>
        <v>1161339.5999999996</v>
      </c>
      <c r="J48" s="19">
        <f t="shared" si="3"/>
        <v>112.14587987587423</v>
      </c>
    </row>
    <row r="49" spans="1:10" ht="51">
      <c r="A49" s="16">
        <v>0</v>
      </c>
      <c r="B49" s="23" t="s">
        <v>10</v>
      </c>
      <c r="C49" s="23" t="s">
        <v>92</v>
      </c>
      <c r="D49" s="17" t="s">
        <v>93</v>
      </c>
      <c r="E49" s="18">
        <v>10891900</v>
      </c>
      <c r="F49" s="18">
        <v>11315570</v>
      </c>
      <c r="G49" s="18">
        <v>5120770</v>
      </c>
      <c r="H49" s="18">
        <v>4671414.3</v>
      </c>
      <c r="I49" s="19">
        <f t="shared" si="2"/>
        <v>-449355.70000000019</v>
      </c>
      <c r="J49" s="19">
        <f t="shared" si="3"/>
        <v>91.224841185993512</v>
      </c>
    </row>
    <row r="50" spans="1:10">
      <c r="A50" s="16">
        <v>1</v>
      </c>
      <c r="B50" s="23" t="s">
        <v>10</v>
      </c>
      <c r="C50" s="23" t="s">
        <v>94</v>
      </c>
      <c r="D50" s="17" t="s">
        <v>95</v>
      </c>
      <c r="E50" s="18">
        <v>1618900</v>
      </c>
      <c r="F50" s="18">
        <v>1618900</v>
      </c>
      <c r="G50" s="18">
        <v>760600</v>
      </c>
      <c r="H50" s="18">
        <v>1415684.06</v>
      </c>
      <c r="I50" s="19">
        <f t="shared" si="2"/>
        <v>655084.06000000006</v>
      </c>
      <c r="J50" s="19">
        <f t="shared" si="3"/>
        <v>186.12727583486722</v>
      </c>
    </row>
    <row r="51" spans="1:10">
      <c r="A51" s="16">
        <v>1</v>
      </c>
      <c r="B51" s="23" t="s">
        <v>10</v>
      </c>
      <c r="C51" s="23" t="s">
        <v>96</v>
      </c>
      <c r="D51" s="17" t="s">
        <v>97</v>
      </c>
      <c r="E51" s="18">
        <v>0</v>
      </c>
      <c r="F51" s="18">
        <v>0</v>
      </c>
      <c r="G51" s="18">
        <v>0</v>
      </c>
      <c r="H51" s="18">
        <v>76026.25</v>
      </c>
      <c r="I51" s="19">
        <f t="shared" si="2"/>
        <v>76026.25</v>
      </c>
      <c r="J51" s="19">
        <f t="shared" si="3"/>
        <v>0</v>
      </c>
    </row>
    <row r="52" spans="1:10">
      <c r="A52" s="16">
        <v>1</v>
      </c>
      <c r="B52" s="23" t="s">
        <v>10</v>
      </c>
      <c r="C52" s="23" t="s">
        <v>98</v>
      </c>
      <c r="D52" s="17" t="s">
        <v>99</v>
      </c>
      <c r="E52" s="18">
        <v>0</v>
      </c>
      <c r="F52" s="18">
        <v>0</v>
      </c>
      <c r="G52" s="18">
        <v>0</v>
      </c>
      <c r="H52" s="18">
        <v>76026.25</v>
      </c>
      <c r="I52" s="19">
        <f t="shared" si="2"/>
        <v>76026.25</v>
      </c>
      <c r="J52" s="19">
        <f t="shared" si="3"/>
        <v>0</v>
      </c>
    </row>
    <row r="53" spans="1:10">
      <c r="A53" s="16">
        <v>0</v>
      </c>
      <c r="B53" s="23" t="s">
        <v>10</v>
      </c>
      <c r="C53" s="23" t="s">
        <v>100</v>
      </c>
      <c r="D53" s="17" t="s">
        <v>101</v>
      </c>
      <c r="E53" s="18">
        <v>0</v>
      </c>
      <c r="F53" s="18">
        <v>0</v>
      </c>
      <c r="G53" s="18">
        <v>0</v>
      </c>
      <c r="H53" s="18">
        <v>32807.760000000002</v>
      </c>
      <c r="I53" s="19">
        <f t="shared" si="2"/>
        <v>32807.760000000002</v>
      </c>
      <c r="J53" s="19">
        <f t="shared" si="3"/>
        <v>0</v>
      </c>
    </row>
    <row r="54" spans="1:10" ht="63.75">
      <c r="A54" s="16">
        <v>0</v>
      </c>
      <c r="B54" s="23" t="s">
        <v>10</v>
      </c>
      <c r="C54" s="23" t="s">
        <v>102</v>
      </c>
      <c r="D54" s="17" t="s">
        <v>103</v>
      </c>
      <c r="E54" s="18">
        <v>0</v>
      </c>
      <c r="F54" s="18">
        <v>0</v>
      </c>
      <c r="G54" s="18">
        <v>0</v>
      </c>
      <c r="H54" s="18">
        <v>43218.49</v>
      </c>
      <c r="I54" s="19">
        <f t="shared" si="2"/>
        <v>43218.49</v>
      </c>
      <c r="J54" s="19">
        <f t="shared" si="3"/>
        <v>0</v>
      </c>
    </row>
    <row r="55" spans="1:10" ht="25.5">
      <c r="A55" s="16">
        <v>1</v>
      </c>
      <c r="B55" s="23" t="s">
        <v>10</v>
      </c>
      <c r="C55" s="23" t="s">
        <v>104</v>
      </c>
      <c r="D55" s="17" t="s">
        <v>105</v>
      </c>
      <c r="E55" s="18">
        <v>1618900</v>
      </c>
      <c r="F55" s="18">
        <v>1618900</v>
      </c>
      <c r="G55" s="18">
        <v>760600</v>
      </c>
      <c r="H55" s="18">
        <v>804696.76</v>
      </c>
      <c r="I55" s="19">
        <f t="shared" si="2"/>
        <v>44096.760000000009</v>
      </c>
      <c r="J55" s="19">
        <f t="shared" si="3"/>
        <v>105.79762818827241</v>
      </c>
    </row>
    <row r="56" spans="1:10">
      <c r="A56" s="16">
        <v>1</v>
      </c>
      <c r="B56" s="23" t="s">
        <v>10</v>
      </c>
      <c r="C56" s="23" t="s">
        <v>106</v>
      </c>
      <c r="D56" s="17" t="s">
        <v>107</v>
      </c>
      <c r="E56" s="18">
        <v>1483500</v>
      </c>
      <c r="F56" s="18">
        <v>1483500</v>
      </c>
      <c r="G56" s="18">
        <v>694400</v>
      </c>
      <c r="H56" s="18">
        <v>735956.12</v>
      </c>
      <c r="I56" s="19">
        <f t="shared" si="2"/>
        <v>41556.119999999995</v>
      </c>
      <c r="J56" s="19">
        <f t="shared" si="3"/>
        <v>105.98446428571428</v>
      </c>
    </row>
    <row r="57" spans="1:10" ht="38.25">
      <c r="A57" s="16">
        <v>0</v>
      </c>
      <c r="B57" s="23" t="s">
        <v>10</v>
      </c>
      <c r="C57" s="23" t="s">
        <v>108</v>
      </c>
      <c r="D57" s="17" t="s">
        <v>109</v>
      </c>
      <c r="E57" s="18">
        <v>31300</v>
      </c>
      <c r="F57" s="18">
        <v>31300</v>
      </c>
      <c r="G57" s="18">
        <v>10100</v>
      </c>
      <c r="H57" s="18">
        <v>16070</v>
      </c>
      <c r="I57" s="19">
        <f t="shared" si="2"/>
        <v>5970</v>
      </c>
      <c r="J57" s="19">
        <f t="shared" si="3"/>
        <v>159.10891089108912</v>
      </c>
    </row>
    <row r="58" spans="1:10">
      <c r="A58" s="16">
        <v>0</v>
      </c>
      <c r="B58" s="23" t="s">
        <v>10</v>
      </c>
      <c r="C58" s="23" t="s">
        <v>110</v>
      </c>
      <c r="D58" s="17" t="s">
        <v>111</v>
      </c>
      <c r="E58" s="18">
        <v>1146100</v>
      </c>
      <c r="F58" s="18">
        <v>1146100</v>
      </c>
      <c r="G58" s="18">
        <v>573000</v>
      </c>
      <c r="H58" s="18">
        <v>468050.12</v>
      </c>
      <c r="I58" s="19">
        <f t="shared" si="2"/>
        <v>-104949.88</v>
      </c>
      <c r="J58" s="19">
        <f t="shared" si="3"/>
        <v>81.684139616055845</v>
      </c>
    </row>
    <row r="59" spans="1:10" ht="25.5">
      <c r="A59" s="16">
        <v>0</v>
      </c>
      <c r="B59" s="23" t="s">
        <v>10</v>
      </c>
      <c r="C59" s="23" t="s">
        <v>112</v>
      </c>
      <c r="D59" s="17" t="s">
        <v>113</v>
      </c>
      <c r="E59" s="18">
        <v>306100</v>
      </c>
      <c r="F59" s="18">
        <v>306100</v>
      </c>
      <c r="G59" s="18">
        <v>111300</v>
      </c>
      <c r="H59" s="18">
        <v>251836</v>
      </c>
      <c r="I59" s="19">
        <f t="shared" si="2"/>
        <v>140536</v>
      </c>
      <c r="J59" s="19">
        <f t="shared" si="3"/>
        <v>226.26774483378256</v>
      </c>
    </row>
    <row r="60" spans="1:10">
      <c r="A60" s="16">
        <v>1</v>
      </c>
      <c r="B60" s="23" t="s">
        <v>10</v>
      </c>
      <c r="C60" s="23" t="s">
        <v>114</v>
      </c>
      <c r="D60" s="17" t="s">
        <v>115</v>
      </c>
      <c r="E60" s="18">
        <v>130500</v>
      </c>
      <c r="F60" s="18">
        <v>130500</v>
      </c>
      <c r="G60" s="18">
        <v>66200</v>
      </c>
      <c r="H60" s="18">
        <v>68740.639999999999</v>
      </c>
      <c r="I60" s="19">
        <f t="shared" si="2"/>
        <v>2540.6399999999994</v>
      </c>
      <c r="J60" s="19">
        <f t="shared" si="3"/>
        <v>103.8378247734139</v>
      </c>
    </row>
    <row r="61" spans="1:10" ht="38.25">
      <c r="A61" s="16">
        <v>0</v>
      </c>
      <c r="B61" s="23" t="s">
        <v>10</v>
      </c>
      <c r="C61" s="23" t="s">
        <v>116</v>
      </c>
      <c r="D61" s="17" t="s">
        <v>117</v>
      </c>
      <c r="E61" s="18">
        <v>118500</v>
      </c>
      <c r="F61" s="18">
        <v>118500</v>
      </c>
      <c r="G61" s="18">
        <v>61100</v>
      </c>
      <c r="H61" s="18">
        <v>66374.41</v>
      </c>
      <c r="I61" s="19">
        <f t="shared" si="2"/>
        <v>5274.4100000000035</v>
      </c>
      <c r="J61" s="19">
        <f t="shared" si="3"/>
        <v>108.63242225859248</v>
      </c>
    </row>
    <row r="62" spans="1:10">
      <c r="A62" s="16">
        <v>0</v>
      </c>
      <c r="B62" s="23" t="s">
        <v>10</v>
      </c>
      <c r="C62" s="23" t="s">
        <v>118</v>
      </c>
      <c r="D62" s="17" t="s">
        <v>119</v>
      </c>
      <c r="E62" s="18">
        <v>0</v>
      </c>
      <c r="F62" s="18">
        <v>0</v>
      </c>
      <c r="G62" s="18">
        <v>0</v>
      </c>
      <c r="H62" s="18">
        <v>20.23</v>
      </c>
      <c r="I62" s="19">
        <f t="shared" si="2"/>
        <v>20.23</v>
      </c>
      <c r="J62" s="19">
        <f t="shared" si="3"/>
        <v>0</v>
      </c>
    </row>
    <row r="63" spans="1:10" ht="38.25">
      <c r="A63" s="16">
        <v>0</v>
      </c>
      <c r="B63" s="23" t="s">
        <v>10</v>
      </c>
      <c r="C63" s="23" t="s">
        <v>120</v>
      </c>
      <c r="D63" s="17" t="s">
        <v>121</v>
      </c>
      <c r="E63" s="18">
        <v>12000</v>
      </c>
      <c r="F63" s="18">
        <v>12000</v>
      </c>
      <c r="G63" s="18">
        <v>5100</v>
      </c>
      <c r="H63" s="18">
        <v>2346</v>
      </c>
      <c r="I63" s="19">
        <f t="shared" si="2"/>
        <v>-2754</v>
      </c>
      <c r="J63" s="19">
        <f t="shared" si="3"/>
        <v>46</v>
      </c>
    </row>
    <row r="64" spans="1:10" ht="63.75">
      <c r="A64" s="16">
        <v>1</v>
      </c>
      <c r="B64" s="23" t="s">
        <v>10</v>
      </c>
      <c r="C64" s="23" t="s">
        <v>122</v>
      </c>
      <c r="D64" s="17" t="s">
        <v>123</v>
      </c>
      <c r="E64" s="18">
        <v>4900</v>
      </c>
      <c r="F64" s="18">
        <v>4900</v>
      </c>
      <c r="G64" s="18">
        <v>0</v>
      </c>
      <c r="H64" s="18">
        <v>0</v>
      </c>
      <c r="I64" s="19">
        <f t="shared" si="2"/>
        <v>0</v>
      </c>
      <c r="J64" s="19">
        <f t="shared" si="3"/>
        <v>0</v>
      </c>
    </row>
    <row r="65" spans="1:10">
      <c r="A65" s="16">
        <v>1</v>
      </c>
      <c r="B65" s="23" t="s">
        <v>10</v>
      </c>
      <c r="C65" s="23" t="s">
        <v>124</v>
      </c>
      <c r="D65" s="17" t="s">
        <v>125</v>
      </c>
      <c r="E65" s="18">
        <v>0</v>
      </c>
      <c r="F65" s="18">
        <v>0</v>
      </c>
      <c r="G65" s="18">
        <v>0</v>
      </c>
      <c r="H65" s="18">
        <v>534961.05000000005</v>
      </c>
      <c r="I65" s="19">
        <f t="shared" si="2"/>
        <v>534961.05000000005</v>
      </c>
      <c r="J65" s="19">
        <f t="shared" si="3"/>
        <v>0</v>
      </c>
    </row>
    <row r="66" spans="1:10">
      <c r="A66" s="16">
        <v>1</v>
      </c>
      <c r="B66" s="23" t="s">
        <v>10</v>
      </c>
      <c r="C66" s="23" t="s">
        <v>126</v>
      </c>
      <c r="D66" s="17" t="s">
        <v>99</v>
      </c>
      <c r="E66" s="18">
        <v>0</v>
      </c>
      <c r="F66" s="18">
        <v>0</v>
      </c>
      <c r="G66" s="18">
        <v>0</v>
      </c>
      <c r="H66" s="18">
        <v>534961.05000000005</v>
      </c>
      <c r="I66" s="19">
        <f t="shared" si="2"/>
        <v>534961.05000000005</v>
      </c>
      <c r="J66" s="19">
        <f t="shared" si="3"/>
        <v>0</v>
      </c>
    </row>
    <row r="67" spans="1:10">
      <c r="A67" s="16">
        <v>0</v>
      </c>
      <c r="B67" s="23" t="s">
        <v>10</v>
      </c>
      <c r="C67" s="23" t="s">
        <v>127</v>
      </c>
      <c r="D67" s="17" t="s">
        <v>99</v>
      </c>
      <c r="E67" s="18">
        <v>0</v>
      </c>
      <c r="F67" s="18">
        <v>0</v>
      </c>
      <c r="G67" s="18">
        <v>0</v>
      </c>
      <c r="H67" s="18">
        <v>534961.05000000005</v>
      </c>
      <c r="I67" s="19">
        <f t="shared" si="2"/>
        <v>534961.05000000005</v>
      </c>
      <c r="J67" s="19">
        <f t="shared" si="3"/>
        <v>0</v>
      </c>
    </row>
    <row r="68" spans="1:10">
      <c r="A68" s="16">
        <v>1</v>
      </c>
      <c r="B68" s="23" t="s">
        <v>10</v>
      </c>
      <c r="C68" s="23" t="s">
        <v>128</v>
      </c>
      <c r="D68" s="17" t="s">
        <v>129</v>
      </c>
      <c r="E68" s="18">
        <v>72391019</v>
      </c>
      <c r="F68" s="18">
        <v>74051925.030000001</v>
      </c>
      <c r="G68" s="18">
        <v>43629728.029999994</v>
      </c>
      <c r="H68" s="18">
        <v>43741469.689999998</v>
      </c>
      <c r="I68" s="19">
        <f t="shared" si="2"/>
        <v>111741.66000000387</v>
      </c>
      <c r="J68" s="19">
        <f t="shared" si="3"/>
        <v>100.25611358366288</v>
      </c>
    </row>
    <row r="69" spans="1:10">
      <c r="A69" s="16">
        <v>1</v>
      </c>
      <c r="B69" s="23" t="s">
        <v>10</v>
      </c>
      <c r="C69" s="23" t="s">
        <v>130</v>
      </c>
      <c r="D69" s="17" t="s">
        <v>131</v>
      </c>
      <c r="E69" s="18">
        <v>72391019</v>
      </c>
      <c r="F69" s="18">
        <v>74051925.030000001</v>
      </c>
      <c r="G69" s="18">
        <v>43629728.029999994</v>
      </c>
      <c r="H69" s="18">
        <v>43741469.689999998</v>
      </c>
      <c r="I69" s="19">
        <f t="shared" si="2"/>
        <v>111741.66000000387</v>
      </c>
      <c r="J69" s="19">
        <f t="shared" si="3"/>
        <v>100.25611358366288</v>
      </c>
    </row>
    <row r="70" spans="1:10">
      <c r="A70" s="16">
        <v>1</v>
      </c>
      <c r="B70" s="23" t="s">
        <v>10</v>
      </c>
      <c r="C70" s="23" t="s">
        <v>132</v>
      </c>
      <c r="D70" s="17" t="s">
        <v>133</v>
      </c>
      <c r="E70" s="18">
        <v>71017500</v>
      </c>
      <c r="F70" s="18">
        <v>71017500</v>
      </c>
      <c r="G70" s="18">
        <v>41875600</v>
      </c>
      <c r="H70" s="18">
        <v>41875600</v>
      </c>
      <c r="I70" s="19">
        <f t="shared" si="2"/>
        <v>0</v>
      </c>
      <c r="J70" s="19">
        <f t="shared" si="3"/>
        <v>100</v>
      </c>
    </row>
    <row r="71" spans="1:10" ht="25.5">
      <c r="A71" s="16">
        <v>0</v>
      </c>
      <c r="B71" s="23" t="s">
        <v>10</v>
      </c>
      <c r="C71" s="23" t="s">
        <v>134</v>
      </c>
      <c r="D71" s="17" t="s">
        <v>135</v>
      </c>
      <c r="E71" s="18">
        <v>71017500</v>
      </c>
      <c r="F71" s="18">
        <v>71017500</v>
      </c>
      <c r="G71" s="18">
        <v>41875600</v>
      </c>
      <c r="H71" s="18">
        <v>41875600</v>
      </c>
      <c r="I71" s="19">
        <f t="shared" si="2"/>
        <v>0</v>
      </c>
      <c r="J71" s="19">
        <f t="shared" si="3"/>
        <v>100</v>
      </c>
    </row>
    <row r="72" spans="1:10">
      <c r="A72" s="16">
        <v>1</v>
      </c>
      <c r="B72" s="23" t="s">
        <v>10</v>
      </c>
      <c r="C72" s="23" t="s">
        <v>136</v>
      </c>
      <c r="D72" s="17" t="s">
        <v>137</v>
      </c>
      <c r="E72" s="18">
        <v>0</v>
      </c>
      <c r="F72" s="18">
        <v>416390.87</v>
      </c>
      <c r="G72" s="18">
        <v>416390.87</v>
      </c>
      <c r="H72" s="18">
        <v>502670.53</v>
      </c>
      <c r="I72" s="19">
        <f t="shared" ref="I72:I103" si="4">H72-G72</f>
        <v>86279.660000000033</v>
      </c>
      <c r="J72" s="19">
        <f t="shared" ref="J72:J81" si="5">IF(G72=0,0,H72/G72*100)</f>
        <v>120.7208337685214</v>
      </c>
    </row>
    <row r="73" spans="1:10">
      <c r="A73" s="16">
        <v>0</v>
      </c>
      <c r="B73" s="23" t="s">
        <v>10</v>
      </c>
      <c r="C73" s="23" t="s">
        <v>138</v>
      </c>
      <c r="D73" s="17" t="s">
        <v>139</v>
      </c>
      <c r="E73" s="18">
        <v>0</v>
      </c>
      <c r="F73" s="18">
        <v>416390.87</v>
      </c>
      <c r="G73" s="18">
        <v>416390.87</v>
      </c>
      <c r="H73" s="18">
        <v>502670.53</v>
      </c>
      <c r="I73" s="19">
        <f t="shared" si="4"/>
        <v>86279.660000000033</v>
      </c>
      <c r="J73" s="19">
        <f t="shared" si="5"/>
        <v>120.7208337685214</v>
      </c>
    </row>
    <row r="74" spans="1:10">
      <c r="A74" s="16">
        <v>1</v>
      </c>
      <c r="B74" s="23" t="s">
        <v>10</v>
      </c>
      <c r="C74" s="23" t="s">
        <v>140</v>
      </c>
      <c r="D74" s="17" t="s">
        <v>141</v>
      </c>
      <c r="E74" s="18">
        <v>1373519</v>
      </c>
      <c r="F74" s="18">
        <v>2618034.16</v>
      </c>
      <c r="G74" s="18">
        <v>1337737.1600000001</v>
      </c>
      <c r="H74" s="18">
        <v>1363199.16</v>
      </c>
      <c r="I74" s="19">
        <f t="shared" si="4"/>
        <v>25461.999999999767</v>
      </c>
      <c r="J74" s="19">
        <f t="shared" si="5"/>
        <v>101.90336343800151</v>
      </c>
    </row>
    <row r="75" spans="1:10" ht="63.75">
      <c r="A75" s="16">
        <v>0</v>
      </c>
      <c r="B75" s="23" t="s">
        <v>10</v>
      </c>
      <c r="C75" s="23" t="s">
        <v>142</v>
      </c>
      <c r="D75" s="17" t="s">
        <v>143</v>
      </c>
      <c r="E75" s="18">
        <v>0</v>
      </c>
      <c r="F75" s="18">
        <v>819510.66</v>
      </c>
      <c r="G75" s="18">
        <v>340110.66000000003</v>
      </c>
      <c r="H75" s="18">
        <v>340110.66</v>
      </c>
      <c r="I75" s="19">
        <f t="shared" si="4"/>
        <v>0</v>
      </c>
      <c r="J75" s="19">
        <f t="shared" si="5"/>
        <v>99.999999999999972</v>
      </c>
    </row>
    <row r="76" spans="1:10" ht="38.25">
      <c r="A76" s="16">
        <v>0</v>
      </c>
      <c r="B76" s="23" t="s">
        <v>10</v>
      </c>
      <c r="C76" s="23" t="s">
        <v>144</v>
      </c>
      <c r="D76" s="17" t="s">
        <v>145</v>
      </c>
      <c r="E76" s="18">
        <v>1351721</v>
      </c>
      <c r="F76" s="18">
        <v>1351721</v>
      </c>
      <c r="G76" s="18">
        <v>797047</v>
      </c>
      <c r="H76" s="18">
        <v>797047</v>
      </c>
      <c r="I76" s="19">
        <f t="shared" si="4"/>
        <v>0</v>
      </c>
      <c r="J76" s="19">
        <f t="shared" si="5"/>
        <v>100</v>
      </c>
    </row>
    <row r="77" spans="1:10" ht="38.25">
      <c r="A77" s="16">
        <v>0</v>
      </c>
      <c r="B77" s="23" t="s">
        <v>10</v>
      </c>
      <c r="C77" s="23" t="s">
        <v>146</v>
      </c>
      <c r="D77" s="17" t="s">
        <v>147</v>
      </c>
      <c r="E77" s="18">
        <v>0</v>
      </c>
      <c r="F77" s="18">
        <v>0</v>
      </c>
      <c r="G77" s="18">
        <v>0</v>
      </c>
      <c r="H77" s="18">
        <v>73381</v>
      </c>
      <c r="I77" s="19">
        <f t="shared" si="4"/>
        <v>73381</v>
      </c>
      <c r="J77" s="19">
        <f t="shared" si="5"/>
        <v>0</v>
      </c>
    </row>
    <row r="78" spans="1:10">
      <c r="A78" s="16">
        <v>0</v>
      </c>
      <c r="B78" s="23" t="s">
        <v>10</v>
      </c>
      <c r="C78" s="23" t="s">
        <v>148</v>
      </c>
      <c r="D78" s="17" t="s">
        <v>149</v>
      </c>
      <c r="E78" s="18">
        <v>21798</v>
      </c>
      <c r="F78" s="18">
        <v>362174</v>
      </c>
      <c r="G78" s="18">
        <v>167693</v>
      </c>
      <c r="H78" s="18">
        <v>119774</v>
      </c>
      <c r="I78" s="19">
        <f t="shared" si="4"/>
        <v>-47919</v>
      </c>
      <c r="J78" s="19">
        <f t="shared" si="5"/>
        <v>71.424567513253393</v>
      </c>
    </row>
    <row r="79" spans="1:10" ht="51">
      <c r="A79" s="16">
        <v>0</v>
      </c>
      <c r="B79" s="23" t="s">
        <v>10</v>
      </c>
      <c r="C79" s="23" t="s">
        <v>150</v>
      </c>
      <c r="D79" s="17" t="s">
        <v>151</v>
      </c>
      <c r="E79" s="18">
        <v>0</v>
      </c>
      <c r="F79" s="18">
        <v>84628.5</v>
      </c>
      <c r="G79" s="18">
        <v>32886.5</v>
      </c>
      <c r="H79" s="18">
        <v>32886.5</v>
      </c>
      <c r="I79" s="19">
        <f t="shared" si="4"/>
        <v>0</v>
      </c>
      <c r="J79" s="19">
        <f t="shared" si="5"/>
        <v>100</v>
      </c>
    </row>
    <row r="80" spans="1:10">
      <c r="A80" s="16">
        <v>1</v>
      </c>
      <c r="B80" s="23"/>
      <c r="C80" s="23" t="s">
        <v>152</v>
      </c>
      <c r="D80" s="17" t="s">
        <v>153</v>
      </c>
      <c r="E80" s="18">
        <v>229927174</v>
      </c>
      <c r="F80" s="18">
        <v>243239326</v>
      </c>
      <c r="G80" s="18">
        <v>116918987</v>
      </c>
      <c r="H80" s="18">
        <v>136376589.54000002</v>
      </c>
      <c r="I80" s="19">
        <f t="shared" si="4"/>
        <v>19457602.540000021</v>
      </c>
      <c r="J80" s="19">
        <f t="shared" si="5"/>
        <v>116.64195272235811</v>
      </c>
    </row>
    <row r="81" spans="1:10">
      <c r="A81" s="16">
        <v>1</v>
      </c>
      <c r="B81" s="23"/>
      <c r="C81" s="23" t="s">
        <v>152</v>
      </c>
      <c r="D81" s="17" t="s">
        <v>154</v>
      </c>
      <c r="E81" s="18">
        <v>302318193</v>
      </c>
      <c r="F81" s="18">
        <v>317291251.03000003</v>
      </c>
      <c r="G81" s="18">
        <v>160548715.03</v>
      </c>
      <c r="H81" s="18">
        <v>180118059.23000002</v>
      </c>
      <c r="I81" s="19">
        <f t="shared" si="4"/>
        <v>19569344.200000018</v>
      </c>
      <c r="J81" s="19">
        <f t="shared" si="5"/>
        <v>112.18903819712497</v>
      </c>
    </row>
    <row r="85" spans="1:10">
      <c r="B85"/>
      <c r="C85"/>
      <c r="D85" s="24" t="s">
        <v>157</v>
      </c>
      <c r="E85" s="9"/>
      <c r="F85" s="9"/>
      <c r="G85" s="9" t="s">
        <v>158</v>
      </c>
      <c r="H85" s="9"/>
      <c r="I85" s="9"/>
      <c r="J85" s="9"/>
    </row>
  </sheetData>
  <mergeCells count="2">
    <mergeCell ref="B2:I2"/>
    <mergeCell ref="B4:I4"/>
  </mergeCells>
  <conditionalFormatting sqref="B8:B81">
    <cfRule type="expression" dxfId="17" priority="1" stopIfTrue="1">
      <formula>A8=1</formula>
    </cfRule>
  </conditionalFormatting>
  <conditionalFormatting sqref="C8:C81">
    <cfRule type="expression" dxfId="16" priority="2" stopIfTrue="1">
      <formula>A8=1</formula>
    </cfRule>
  </conditionalFormatting>
  <conditionalFormatting sqref="D8:D81">
    <cfRule type="expression" dxfId="15" priority="3" stopIfTrue="1">
      <formula>A8=1</formula>
    </cfRule>
  </conditionalFormatting>
  <conditionalFormatting sqref="E8:E81">
    <cfRule type="expression" dxfId="14" priority="4" stopIfTrue="1">
      <formula>A8=1</formula>
    </cfRule>
  </conditionalFormatting>
  <conditionalFormatting sqref="F8:F81">
    <cfRule type="expression" dxfId="13" priority="5" stopIfTrue="1">
      <formula>A8=1</formula>
    </cfRule>
  </conditionalFormatting>
  <conditionalFormatting sqref="G8:G81">
    <cfRule type="expression" dxfId="12" priority="6" stopIfTrue="1">
      <formula>A8=1</formula>
    </cfRule>
  </conditionalFormatting>
  <conditionalFormatting sqref="H8:H81">
    <cfRule type="expression" dxfId="11" priority="7" stopIfTrue="1">
      <formula>A8=1</formula>
    </cfRule>
  </conditionalFormatting>
  <conditionalFormatting sqref="I8:I81">
    <cfRule type="expression" dxfId="10" priority="8" stopIfTrue="1">
      <formula>A8=1</formula>
    </cfRule>
  </conditionalFormatting>
  <conditionalFormatting sqref="J8:J81">
    <cfRule type="expression" dxfId="9" priority="9" stopIfTrue="1">
      <formula>A8=1</formula>
    </cfRule>
  </conditionalFormatting>
  <pageMargins left="0.32" right="0.33" top="0.39370078740157499" bottom="0.39370078740157499" header="0" footer="0"/>
  <pageSetup paperSize="9" scale="61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9"/>
  <sheetViews>
    <sheetView tabSelected="1" topLeftCell="B1" workbookViewId="0">
      <selection activeCell="D15" sqref="D15"/>
    </sheetView>
  </sheetViews>
  <sheetFormatPr defaultRowHeight="12.75"/>
  <cols>
    <col min="1" max="1" width="0" hidden="1" customWidth="1"/>
    <col min="2" max="3" width="12.28515625" style="22" customWidth="1"/>
    <col min="4" max="4" width="50.7109375" style="6" customWidth="1"/>
    <col min="5" max="7" width="16" style="7" customWidth="1"/>
    <col min="8" max="8" width="13.42578125" style="7" bestFit="1" customWidth="1"/>
    <col min="9" max="9" width="12.28515625" style="7" bestFit="1" customWidth="1"/>
    <col min="10" max="10" width="9.28515625" style="7" bestFit="1" customWidth="1"/>
  </cols>
  <sheetData>
    <row r="1" spans="1:10">
      <c r="B1" s="1"/>
      <c r="C1" s="1"/>
      <c r="D1" s="5"/>
      <c r="E1" s="8"/>
      <c r="F1" s="8"/>
      <c r="G1" s="8"/>
      <c r="H1" s="8"/>
      <c r="I1" s="8"/>
      <c r="J1" s="8"/>
    </row>
    <row r="2" spans="1:10" ht="23.25">
      <c r="B2" s="2" t="s">
        <v>156</v>
      </c>
      <c r="C2" s="3"/>
      <c r="D2" s="3"/>
      <c r="E2" s="3"/>
      <c r="F2" s="3"/>
      <c r="G2" s="3"/>
      <c r="H2" s="3"/>
      <c r="I2" s="3"/>
      <c r="J2"/>
    </row>
    <row r="3" spans="1:10">
      <c r="B3" s="1"/>
      <c r="C3" s="1"/>
      <c r="D3" s="5"/>
      <c r="E3" s="8"/>
      <c r="F3" s="8"/>
      <c r="G3" s="8"/>
      <c r="H3" s="8"/>
      <c r="I3" s="8"/>
      <c r="J3" s="8"/>
    </row>
    <row r="4" spans="1:10" s="25" customFormat="1" ht="18.75">
      <c r="B4" s="4" t="s">
        <v>197</v>
      </c>
      <c r="C4" s="3"/>
      <c r="D4" s="3"/>
      <c r="E4" s="3"/>
      <c r="F4" s="3"/>
      <c r="G4" s="3"/>
      <c r="H4" s="3"/>
      <c r="I4" s="3"/>
    </row>
    <row r="5" spans="1:10">
      <c r="E5" s="9"/>
      <c r="J5" s="10" t="s">
        <v>0</v>
      </c>
    </row>
    <row r="6" spans="1:10" ht="28.5" customHeight="1">
      <c r="A6" s="26"/>
      <c r="B6" s="27" t="s">
        <v>1</v>
      </c>
      <c r="C6" s="27" t="s">
        <v>2</v>
      </c>
      <c r="D6" s="28" t="s">
        <v>3</v>
      </c>
      <c r="E6" s="29" t="s">
        <v>4</v>
      </c>
      <c r="F6" s="29" t="s">
        <v>5</v>
      </c>
      <c r="G6" s="29" t="s">
        <v>6</v>
      </c>
      <c r="H6" s="30" t="s">
        <v>7</v>
      </c>
      <c r="I6" s="30" t="s">
        <v>8</v>
      </c>
      <c r="J6" s="30" t="s">
        <v>9</v>
      </c>
    </row>
    <row r="7" spans="1:10">
      <c r="A7" s="26"/>
      <c r="B7" s="35">
        <v>1</v>
      </c>
      <c r="C7" s="35">
        <v>2</v>
      </c>
      <c r="D7" s="36">
        <v>3</v>
      </c>
      <c r="E7" s="35">
        <v>4</v>
      </c>
      <c r="F7" s="35">
        <v>5</v>
      </c>
      <c r="G7" s="35">
        <v>6</v>
      </c>
      <c r="H7" s="35">
        <v>7</v>
      </c>
      <c r="I7" s="35">
        <v>8</v>
      </c>
      <c r="J7" s="35">
        <v>9</v>
      </c>
    </row>
    <row r="8" spans="1:10">
      <c r="A8" s="31">
        <v>1</v>
      </c>
      <c r="B8" s="37" t="s">
        <v>10</v>
      </c>
      <c r="C8" s="37" t="s">
        <v>11</v>
      </c>
      <c r="D8" s="32" t="s">
        <v>12</v>
      </c>
      <c r="E8" s="33">
        <v>176300</v>
      </c>
      <c r="F8" s="33">
        <v>176300</v>
      </c>
      <c r="G8" s="33">
        <v>91700</v>
      </c>
      <c r="H8" s="33">
        <v>72081.88</v>
      </c>
      <c r="I8" s="34">
        <v>-19618.119999999995</v>
      </c>
      <c r="J8" s="34">
        <v>78.606194111232284</v>
      </c>
    </row>
    <row r="9" spans="1:10">
      <c r="A9" s="31">
        <v>1</v>
      </c>
      <c r="B9" s="37" t="s">
        <v>10</v>
      </c>
      <c r="C9" s="37" t="s">
        <v>159</v>
      </c>
      <c r="D9" s="32" t="s">
        <v>160</v>
      </c>
      <c r="E9" s="33">
        <v>176300</v>
      </c>
      <c r="F9" s="33">
        <v>176300</v>
      </c>
      <c r="G9" s="33">
        <v>91700</v>
      </c>
      <c r="H9" s="33">
        <v>72081.88</v>
      </c>
      <c r="I9" s="34">
        <v>-19618.119999999995</v>
      </c>
      <c r="J9" s="34">
        <v>78.606194111232284</v>
      </c>
    </row>
    <row r="10" spans="1:10">
      <c r="A10" s="31">
        <v>1</v>
      </c>
      <c r="B10" s="37" t="s">
        <v>10</v>
      </c>
      <c r="C10" s="37" t="s">
        <v>161</v>
      </c>
      <c r="D10" s="32" t="s">
        <v>162</v>
      </c>
      <c r="E10" s="33">
        <v>176300</v>
      </c>
      <c r="F10" s="33">
        <v>176300</v>
      </c>
      <c r="G10" s="33">
        <v>91700</v>
      </c>
      <c r="H10" s="33">
        <v>72081.88</v>
      </c>
      <c r="I10" s="34">
        <v>-19618.119999999995</v>
      </c>
      <c r="J10" s="34">
        <v>78.606194111232284</v>
      </c>
    </row>
    <row r="11" spans="1:10" ht="51">
      <c r="A11" s="31">
        <v>0</v>
      </c>
      <c r="B11" s="37" t="s">
        <v>10</v>
      </c>
      <c r="C11" s="37" t="s">
        <v>163</v>
      </c>
      <c r="D11" s="32" t="s">
        <v>164</v>
      </c>
      <c r="E11" s="33">
        <v>170800</v>
      </c>
      <c r="F11" s="33">
        <v>170800</v>
      </c>
      <c r="G11" s="33">
        <v>88000</v>
      </c>
      <c r="H11" s="33">
        <v>60913.65</v>
      </c>
      <c r="I11" s="34">
        <v>-27086.35</v>
      </c>
      <c r="J11" s="34">
        <v>69.220056818181817</v>
      </c>
    </row>
    <row r="12" spans="1:10" ht="25.5">
      <c r="A12" s="31">
        <v>0</v>
      </c>
      <c r="B12" s="37" t="s">
        <v>10</v>
      </c>
      <c r="C12" s="37" t="s">
        <v>165</v>
      </c>
      <c r="D12" s="32" t="s">
        <v>166</v>
      </c>
      <c r="E12" s="33">
        <v>3300</v>
      </c>
      <c r="F12" s="33">
        <v>3300</v>
      </c>
      <c r="G12" s="33">
        <v>2200</v>
      </c>
      <c r="H12" s="33">
        <v>10665.14</v>
      </c>
      <c r="I12" s="34">
        <v>8465.14</v>
      </c>
      <c r="J12" s="34">
        <v>484.77909090909088</v>
      </c>
    </row>
    <row r="13" spans="1:10" ht="38.25">
      <c r="A13" s="31">
        <v>0</v>
      </c>
      <c r="B13" s="37" t="s">
        <v>10</v>
      </c>
      <c r="C13" s="37" t="s">
        <v>167</v>
      </c>
      <c r="D13" s="32" t="s">
        <v>168</v>
      </c>
      <c r="E13" s="33">
        <v>2200</v>
      </c>
      <c r="F13" s="33">
        <v>2200</v>
      </c>
      <c r="G13" s="33">
        <v>1500</v>
      </c>
      <c r="H13" s="33">
        <v>503.09</v>
      </c>
      <c r="I13" s="34">
        <v>-996.91000000000008</v>
      </c>
      <c r="J13" s="34">
        <v>33.539333333333332</v>
      </c>
    </row>
    <row r="14" spans="1:10">
      <c r="A14" s="31">
        <v>1</v>
      </c>
      <c r="B14" s="37" t="s">
        <v>10</v>
      </c>
      <c r="C14" s="37" t="s">
        <v>94</v>
      </c>
      <c r="D14" s="32" t="s">
        <v>95</v>
      </c>
      <c r="E14" s="33">
        <v>2765100</v>
      </c>
      <c r="F14" s="33">
        <v>6533538.1399999997</v>
      </c>
      <c r="G14" s="33">
        <v>3266769.06</v>
      </c>
      <c r="H14" s="33">
        <v>5125162.8899999997</v>
      </c>
      <c r="I14" s="34">
        <v>1858393.8299999996</v>
      </c>
      <c r="J14" s="34">
        <v>156.88782389778112</v>
      </c>
    </row>
    <row r="15" spans="1:10">
      <c r="A15" s="31">
        <v>1</v>
      </c>
      <c r="B15" s="37" t="s">
        <v>10</v>
      </c>
      <c r="C15" s="37" t="s">
        <v>124</v>
      </c>
      <c r="D15" s="32" t="s">
        <v>125</v>
      </c>
      <c r="E15" s="33">
        <v>0</v>
      </c>
      <c r="F15" s="33">
        <v>0</v>
      </c>
      <c r="G15" s="33">
        <v>0</v>
      </c>
      <c r="H15" s="33">
        <v>99597.99</v>
      </c>
      <c r="I15" s="34">
        <v>99597.99</v>
      </c>
      <c r="J15" s="34">
        <v>0</v>
      </c>
    </row>
    <row r="16" spans="1:10">
      <c r="A16" s="31">
        <v>1</v>
      </c>
      <c r="B16" s="37" t="s">
        <v>10</v>
      </c>
      <c r="C16" s="37" t="s">
        <v>126</v>
      </c>
      <c r="D16" s="32" t="s">
        <v>99</v>
      </c>
      <c r="E16" s="33">
        <v>0</v>
      </c>
      <c r="F16" s="33">
        <v>0</v>
      </c>
      <c r="G16" s="33">
        <v>0</v>
      </c>
      <c r="H16" s="33">
        <v>99597.99</v>
      </c>
      <c r="I16" s="34">
        <v>99597.99</v>
      </c>
      <c r="J16" s="34">
        <v>0</v>
      </c>
    </row>
    <row r="17" spans="1:10" ht="38.25">
      <c r="A17" s="31">
        <v>0</v>
      </c>
      <c r="B17" s="37" t="s">
        <v>10</v>
      </c>
      <c r="C17" s="37" t="s">
        <v>169</v>
      </c>
      <c r="D17" s="32" t="s">
        <v>170</v>
      </c>
      <c r="E17" s="33">
        <v>0</v>
      </c>
      <c r="F17" s="33">
        <v>0</v>
      </c>
      <c r="G17" s="33">
        <v>0</v>
      </c>
      <c r="H17" s="33">
        <v>99597.99</v>
      </c>
      <c r="I17" s="34">
        <v>99597.99</v>
      </c>
      <c r="J17" s="34">
        <v>0</v>
      </c>
    </row>
    <row r="18" spans="1:10">
      <c r="A18" s="31">
        <v>1</v>
      </c>
      <c r="B18" s="37" t="s">
        <v>10</v>
      </c>
      <c r="C18" s="37" t="s">
        <v>171</v>
      </c>
      <c r="D18" s="32" t="s">
        <v>172</v>
      </c>
      <c r="E18" s="33">
        <v>2765100</v>
      </c>
      <c r="F18" s="33">
        <v>6533538.1399999997</v>
      </c>
      <c r="G18" s="33">
        <v>3266769.06</v>
      </c>
      <c r="H18" s="33">
        <v>5025564.9000000004</v>
      </c>
      <c r="I18" s="34">
        <v>1758795.8400000003</v>
      </c>
      <c r="J18" s="34">
        <v>153.83900140158667</v>
      </c>
    </row>
    <row r="19" spans="1:10" ht="25.5">
      <c r="A19" s="31">
        <v>1</v>
      </c>
      <c r="B19" s="37" t="s">
        <v>10</v>
      </c>
      <c r="C19" s="37" t="s">
        <v>173</v>
      </c>
      <c r="D19" s="32" t="s">
        <v>174</v>
      </c>
      <c r="E19" s="33">
        <v>2198100</v>
      </c>
      <c r="F19" s="33">
        <v>2198100</v>
      </c>
      <c r="G19" s="33">
        <v>1099050</v>
      </c>
      <c r="H19" s="33">
        <v>796573.30999999994</v>
      </c>
      <c r="I19" s="34">
        <v>-302476.69000000006</v>
      </c>
      <c r="J19" s="34">
        <v>72.47835039352168</v>
      </c>
    </row>
    <row r="20" spans="1:10" ht="25.5">
      <c r="A20" s="31">
        <v>0</v>
      </c>
      <c r="B20" s="37" t="s">
        <v>10</v>
      </c>
      <c r="C20" s="37" t="s">
        <v>175</v>
      </c>
      <c r="D20" s="32" t="s">
        <v>176</v>
      </c>
      <c r="E20" s="33">
        <v>2112600</v>
      </c>
      <c r="F20" s="33">
        <v>2112600</v>
      </c>
      <c r="G20" s="33">
        <v>1056300</v>
      </c>
      <c r="H20" s="33">
        <v>701382.86</v>
      </c>
      <c r="I20" s="34">
        <v>-354917.14</v>
      </c>
      <c r="J20" s="34">
        <v>66.399967812174566</v>
      </c>
    </row>
    <row r="21" spans="1:10" ht="38.25">
      <c r="A21" s="31">
        <v>0</v>
      </c>
      <c r="B21" s="37" t="s">
        <v>10</v>
      </c>
      <c r="C21" s="37" t="s">
        <v>177</v>
      </c>
      <c r="D21" s="32" t="s">
        <v>178</v>
      </c>
      <c r="E21" s="33">
        <v>85500</v>
      </c>
      <c r="F21" s="33">
        <v>85500</v>
      </c>
      <c r="G21" s="33">
        <v>42750</v>
      </c>
      <c r="H21" s="33">
        <v>95050.45</v>
      </c>
      <c r="I21" s="34">
        <v>52300.45</v>
      </c>
      <c r="J21" s="34">
        <v>222.34023391812863</v>
      </c>
    </row>
    <row r="22" spans="1:10" ht="25.5">
      <c r="A22" s="31">
        <v>0</v>
      </c>
      <c r="B22" s="37" t="s">
        <v>10</v>
      </c>
      <c r="C22" s="37" t="s">
        <v>179</v>
      </c>
      <c r="D22" s="32" t="s">
        <v>180</v>
      </c>
      <c r="E22" s="33">
        <v>0</v>
      </c>
      <c r="F22" s="33">
        <v>0</v>
      </c>
      <c r="G22" s="33">
        <v>0</v>
      </c>
      <c r="H22" s="33">
        <v>140</v>
      </c>
      <c r="I22" s="34">
        <v>140</v>
      </c>
      <c r="J22" s="34">
        <v>0</v>
      </c>
    </row>
    <row r="23" spans="1:10">
      <c r="A23" s="31">
        <v>1</v>
      </c>
      <c r="B23" s="37" t="s">
        <v>10</v>
      </c>
      <c r="C23" s="37" t="s">
        <v>181</v>
      </c>
      <c r="D23" s="32" t="s">
        <v>182</v>
      </c>
      <c r="E23" s="33">
        <v>567000</v>
      </c>
      <c r="F23" s="33">
        <v>4335438.1399999987</v>
      </c>
      <c r="G23" s="33">
        <v>2167719.06</v>
      </c>
      <c r="H23" s="33">
        <v>4228991.59</v>
      </c>
      <c r="I23" s="34">
        <v>2061272.5299999998</v>
      </c>
      <c r="J23" s="34">
        <v>195.08946837419049</v>
      </c>
    </row>
    <row r="24" spans="1:10">
      <c r="A24" s="31">
        <v>0</v>
      </c>
      <c r="B24" s="37" t="s">
        <v>10</v>
      </c>
      <c r="C24" s="37" t="s">
        <v>183</v>
      </c>
      <c r="D24" s="32" t="s">
        <v>184</v>
      </c>
      <c r="E24" s="33">
        <v>0</v>
      </c>
      <c r="F24" s="33">
        <v>3205889.0899999994</v>
      </c>
      <c r="G24" s="33">
        <v>1602944.54</v>
      </c>
      <c r="H24" s="33">
        <v>3198275.33</v>
      </c>
      <c r="I24" s="34">
        <v>1595330.79</v>
      </c>
      <c r="J24" s="34">
        <v>199.52501475815251</v>
      </c>
    </row>
    <row r="25" spans="1:10" ht="63.75">
      <c r="A25" s="31">
        <v>0</v>
      </c>
      <c r="B25" s="37" t="s">
        <v>10</v>
      </c>
      <c r="C25" s="37" t="s">
        <v>185</v>
      </c>
      <c r="D25" s="32" t="s">
        <v>186</v>
      </c>
      <c r="E25" s="33">
        <v>567000</v>
      </c>
      <c r="F25" s="33">
        <v>1129549.0499999998</v>
      </c>
      <c r="G25" s="33">
        <v>564774.52</v>
      </c>
      <c r="H25" s="33">
        <v>1030716.26</v>
      </c>
      <c r="I25" s="34">
        <v>465941.74</v>
      </c>
      <c r="J25" s="34">
        <v>182.50048886766351</v>
      </c>
    </row>
    <row r="26" spans="1:10">
      <c r="A26" s="31">
        <v>1</v>
      </c>
      <c r="B26" s="37" t="s">
        <v>10</v>
      </c>
      <c r="C26" s="37" t="s">
        <v>187</v>
      </c>
      <c r="D26" s="32" t="s">
        <v>188</v>
      </c>
      <c r="E26" s="33">
        <v>258300</v>
      </c>
      <c r="F26" s="33">
        <v>258300</v>
      </c>
      <c r="G26" s="33">
        <v>0</v>
      </c>
      <c r="H26" s="33">
        <v>0</v>
      </c>
      <c r="I26" s="34">
        <v>0</v>
      </c>
      <c r="J26" s="34">
        <v>0</v>
      </c>
    </row>
    <row r="27" spans="1:10">
      <c r="A27" s="31">
        <v>1</v>
      </c>
      <c r="B27" s="37" t="s">
        <v>10</v>
      </c>
      <c r="C27" s="37" t="s">
        <v>189</v>
      </c>
      <c r="D27" s="32" t="s">
        <v>190</v>
      </c>
      <c r="E27" s="33">
        <v>258300</v>
      </c>
      <c r="F27" s="33">
        <v>258300</v>
      </c>
      <c r="G27" s="33">
        <v>0</v>
      </c>
      <c r="H27" s="33">
        <v>0</v>
      </c>
      <c r="I27" s="34">
        <v>0</v>
      </c>
      <c r="J27" s="34">
        <v>0</v>
      </c>
    </row>
    <row r="28" spans="1:10">
      <c r="A28" s="31">
        <v>1</v>
      </c>
      <c r="B28" s="37" t="s">
        <v>10</v>
      </c>
      <c r="C28" s="37" t="s">
        <v>191</v>
      </c>
      <c r="D28" s="32" t="s">
        <v>192</v>
      </c>
      <c r="E28" s="33">
        <v>258300</v>
      </c>
      <c r="F28" s="33">
        <v>258300</v>
      </c>
      <c r="G28" s="33">
        <v>0</v>
      </c>
      <c r="H28" s="33">
        <v>0</v>
      </c>
      <c r="I28" s="34">
        <v>0</v>
      </c>
      <c r="J28" s="34">
        <v>0</v>
      </c>
    </row>
    <row r="29" spans="1:10" ht="51">
      <c r="A29" s="31">
        <v>0</v>
      </c>
      <c r="B29" s="37" t="s">
        <v>10</v>
      </c>
      <c r="C29" s="37" t="s">
        <v>193</v>
      </c>
      <c r="D29" s="32" t="s">
        <v>194</v>
      </c>
      <c r="E29" s="33">
        <v>258300</v>
      </c>
      <c r="F29" s="33">
        <v>258300</v>
      </c>
      <c r="G29" s="33">
        <v>0</v>
      </c>
      <c r="H29" s="33">
        <v>0</v>
      </c>
      <c r="I29" s="34">
        <v>0</v>
      </c>
      <c r="J29" s="34">
        <v>0</v>
      </c>
    </row>
    <row r="30" spans="1:10">
      <c r="A30" s="31">
        <v>1</v>
      </c>
      <c r="B30" s="37" t="s">
        <v>10</v>
      </c>
      <c r="C30" s="37" t="s">
        <v>128</v>
      </c>
      <c r="D30" s="32" t="s">
        <v>129</v>
      </c>
      <c r="E30" s="33">
        <v>0</v>
      </c>
      <c r="F30" s="33">
        <v>785081</v>
      </c>
      <c r="G30" s="33">
        <v>785081</v>
      </c>
      <c r="H30" s="33">
        <v>785081</v>
      </c>
      <c r="I30" s="34">
        <v>0</v>
      </c>
      <c r="J30" s="34">
        <v>100</v>
      </c>
    </row>
    <row r="31" spans="1:10">
      <c r="A31" s="31">
        <v>1</v>
      </c>
      <c r="B31" s="37" t="s">
        <v>10</v>
      </c>
      <c r="C31" s="37" t="s">
        <v>130</v>
      </c>
      <c r="D31" s="32" t="s">
        <v>131</v>
      </c>
      <c r="E31" s="33">
        <v>0</v>
      </c>
      <c r="F31" s="33">
        <v>785081</v>
      </c>
      <c r="G31" s="33">
        <v>785081</v>
      </c>
      <c r="H31" s="33">
        <v>785081</v>
      </c>
      <c r="I31" s="34">
        <v>0</v>
      </c>
      <c r="J31" s="34">
        <v>100</v>
      </c>
    </row>
    <row r="32" spans="1:10">
      <c r="A32" s="31">
        <v>1</v>
      </c>
      <c r="B32" s="37" t="s">
        <v>10</v>
      </c>
      <c r="C32" s="37" t="s">
        <v>140</v>
      </c>
      <c r="D32" s="32" t="s">
        <v>141</v>
      </c>
      <c r="E32" s="33">
        <v>0</v>
      </c>
      <c r="F32" s="33">
        <v>785081</v>
      </c>
      <c r="G32" s="33">
        <v>785081</v>
      </c>
      <c r="H32" s="33">
        <v>785081</v>
      </c>
      <c r="I32" s="34">
        <v>0</v>
      </c>
      <c r="J32" s="34">
        <v>100</v>
      </c>
    </row>
    <row r="33" spans="1:10" ht="38.25">
      <c r="A33" s="31">
        <v>0</v>
      </c>
      <c r="B33" s="37" t="s">
        <v>10</v>
      </c>
      <c r="C33" s="37" t="s">
        <v>195</v>
      </c>
      <c r="D33" s="32" t="s">
        <v>196</v>
      </c>
      <c r="E33" s="33">
        <v>0</v>
      </c>
      <c r="F33" s="33">
        <v>785081</v>
      </c>
      <c r="G33" s="33">
        <v>785081</v>
      </c>
      <c r="H33" s="33">
        <v>785081</v>
      </c>
      <c r="I33" s="34">
        <v>0</v>
      </c>
      <c r="J33" s="34">
        <v>100</v>
      </c>
    </row>
    <row r="34" spans="1:10">
      <c r="A34" s="31">
        <v>1</v>
      </c>
      <c r="B34" s="37"/>
      <c r="C34" s="37" t="s">
        <v>152</v>
      </c>
      <c r="D34" s="32" t="s">
        <v>153</v>
      </c>
      <c r="E34" s="33">
        <v>3199700</v>
      </c>
      <c r="F34" s="33">
        <v>6968138.1399999997</v>
      </c>
      <c r="G34" s="33">
        <v>3358469.06</v>
      </c>
      <c r="H34" s="33">
        <v>5197244.7699999996</v>
      </c>
      <c r="I34" s="34">
        <v>1838775.7099999995</v>
      </c>
      <c r="J34" s="34">
        <v>154.75041386863333</v>
      </c>
    </row>
    <row r="35" spans="1:10">
      <c r="A35" s="31">
        <v>1</v>
      </c>
      <c r="B35" s="37"/>
      <c r="C35" s="37" t="s">
        <v>152</v>
      </c>
      <c r="D35" s="32" t="s">
        <v>154</v>
      </c>
      <c r="E35" s="33">
        <v>3199700</v>
      </c>
      <c r="F35" s="33">
        <v>7753219.1399999997</v>
      </c>
      <c r="G35" s="33">
        <v>4143550.06</v>
      </c>
      <c r="H35" s="33">
        <v>5982325.7699999996</v>
      </c>
      <c r="I35" s="34">
        <v>1838775.7099999995</v>
      </c>
      <c r="J35" s="34">
        <v>144.37681899274554</v>
      </c>
    </row>
    <row r="39" spans="1:10">
      <c r="B39"/>
      <c r="C39"/>
      <c r="D39" s="24" t="s">
        <v>157</v>
      </c>
      <c r="E39" s="9"/>
      <c r="F39" s="9"/>
      <c r="G39" s="9" t="s">
        <v>158</v>
      </c>
      <c r="H39" s="9"/>
      <c r="I39" s="9"/>
      <c r="J39" s="9"/>
    </row>
  </sheetData>
  <mergeCells count="2">
    <mergeCell ref="B2:I2"/>
    <mergeCell ref="B4:I4"/>
  </mergeCells>
  <conditionalFormatting sqref="B8:B35">
    <cfRule type="expression" dxfId="8" priority="9" stopIfTrue="1">
      <formula>A8=1</formula>
    </cfRule>
  </conditionalFormatting>
  <conditionalFormatting sqref="C8:C35">
    <cfRule type="expression" dxfId="7" priority="8" stopIfTrue="1">
      <formula>A8=1</formula>
    </cfRule>
  </conditionalFormatting>
  <conditionalFormatting sqref="D8:D35">
    <cfRule type="expression" dxfId="6" priority="7" stopIfTrue="1">
      <formula>A8=1</formula>
    </cfRule>
  </conditionalFormatting>
  <conditionalFormatting sqref="E8:E35">
    <cfRule type="expression" dxfId="5" priority="6" stopIfTrue="1">
      <formula>A8=1</formula>
    </cfRule>
  </conditionalFormatting>
  <conditionalFormatting sqref="F8:F35">
    <cfRule type="expression" dxfId="4" priority="5" stopIfTrue="1">
      <formula>A8=1</formula>
    </cfRule>
  </conditionalFormatting>
  <conditionalFormatting sqref="G8:G35">
    <cfRule type="expression" dxfId="3" priority="4" stopIfTrue="1">
      <formula>A8=1</formula>
    </cfRule>
  </conditionalFormatting>
  <conditionalFormatting sqref="H8:H35">
    <cfRule type="expression" dxfId="2" priority="3" stopIfTrue="1">
      <formula>A8=1</formula>
    </cfRule>
  </conditionalFormatting>
  <conditionalFormatting sqref="I8:I35">
    <cfRule type="expression" dxfId="1" priority="2" stopIfTrue="1">
      <formula>A8=1</formula>
    </cfRule>
  </conditionalFormatting>
  <conditionalFormatting sqref="J8:J35">
    <cfRule type="expression" dxfId="0" priority="1" stopIfTrue="1">
      <formula>A8=1</formula>
    </cfRule>
  </conditionalFormatting>
  <pageMargins left="0.32" right="0.33" top="0.39370078740157499" bottom="0.39370078740157499" header="0" footer="0"/>
  <pageSetup paperSize="9" scale="6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загальний фонд</vt:lpstr>
      <vt:lpstr>спеціальний фонд </vt:lpstr>
      <vt:lpstr>'загальний фонд'!Заголовки_для_печати</vt:lpstr>
      <vt:lpstr>'спеціальний фонд 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2024-07-03T06:01:25Z</dcterms:created>
  <dcterms:modified xsi:type="dcterms:W3CDTF">2024-07-03T06:12:26Z</dcterms:modified>
</cp:coreProperties>
</file>