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50" activeTab="1"/>
  </bookViews>
  <sheets>
    <sheet name="загальний фонд" sheetId="2" r:id="rId1"/>
    <sheet name="спеціальний фонд" sheetId="1" r:id="rId2"/>
  </sheets>
  <calcPr calcId="125725"/>
</workbook>
</file>

<file path=xl/calcChain.xml><?xml version="1.0" encoding="utf-8"?>
<calcChain xmlns="http://schemas.openxmlformats.org/spreadsheetml/2006/main">
  <c r="I86" i="2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</calcChain>
</file>

<file path=xl/sharedStrings.xml><?xml version="1.0" encoding="utf-8"?>
<sst xmlns="http://schemas.openxmlformats.org/spreadsheetml/2006/main" count="232" uniqueCount="195">
  <si>
    <t>Станом на 03.09.2021</t>
  </si>
  <si>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</si>
  <si>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</si>
  <si>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</si>
  <si>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</si>
  <si>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</si>
  <si>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</si>
  <si>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</si>
  <si>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</si>
  <si>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</si>
  <si>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</si>
  <si>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</si>
  <si>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</si>
  <si>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</si>
  <si>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</si>
  <si>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</si>
  <si>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</si>
  <si>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</si>
  <si>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</si>
  <si>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</si>
  <si>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</si>
  <si>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</si>
  <si>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</si>
  <si>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</si>
  <si>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</si>
  <si>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</si>
  <si>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</si>
  <si>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</si>
  <si>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</si>
  <si>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</si>
  <si>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</si>
  <si>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</si>
  <si>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</si>
  <si>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</si>
  <si>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</si>
  <si>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</si>
  <si>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</si>
  <si>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</si>
  <si>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</si>
  <si>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</si>
  <si>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</si>
  <si>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</si>
  <si>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</si>
  <si>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</si>
  <si>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</si>
  <si>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</si>
  <si>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</si>
  <si>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</si>
  <si>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</si>
  <si>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</si>
  <si>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</si>
  <si>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</si>
  <si>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</si>
  <si>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</si>
  <si>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</si>
  <si>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</si>
  <si>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</si>
  <si>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</si>
  <si>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</si>
  <si>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</si>
  <si>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</si>
  <si>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</si>
  <si>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</si>
  <si>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</si>
  <si>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</si>
  <si>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</si>
  <si>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</si>
  <si>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</si>
  <si>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</si>
  <si>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</si>
  <si>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</si>
  <si>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</si>
  <si>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</si>
  <si>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</si>
  <si>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</si>
  <si>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</si>
  <si>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</si>
  <si>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</si>
  <si>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</si>
  <si>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</si>
  <si>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</si>
  <si>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</si>
  <si>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</si>
  <si>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</si>
  <si>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</si>
  <si>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</si>
  <si>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</si>
  <si>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</si>
  <si>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</si>
  <si>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</si>
  <si>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</si>
  <si>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</si>
  <si>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</si>
  <si>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</si>
  <si>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</si>
  <si>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</si>
  <si>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</si>
  <si>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</si>
  <si>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</si>
  <si>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</si>
  <si>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</si>
  <si>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</si>
  <si>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</si>
  <si>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</si>
  <si>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</si>
  <si>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</si>
  <si>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</si>
  <si>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</si>
  <si>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</si>
  <si>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</si>
  <si>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</si>
  <si>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</si>
  <si>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</si>
  <si>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</si>
  <si>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</si>
  <si>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</si>
  <si>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</si>
  <si>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</si>
  <si>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</si>
  <si>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</si>
  <si>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</si>
  <si>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</si>
  <si>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</si>
  <si>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</si>
  <si>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</si>
  <si>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</si>
  <si>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</si>
  <si>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</si>
  <si>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</si>
  <si>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</si>
  <si>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</si>
  <si>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</si>
  <si>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</si>
  <si>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</si>
  <si>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</si>
  <si>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</si>
  <si>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</si>
  <si>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</si>
  <si>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</si>
  <si>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</si>
  <si>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</si>
  <si>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</si>
  <si>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</si>
  <si>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</si>
  <si>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</si>
  <si>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</si>
  <si>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</si>
  <si>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</si>
  <si>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</si>
  <si>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</si>
  <si>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</si>
  <si>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</si>
  <si>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</si>
  <si>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41054000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</si>
  <si>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</si>
  <si>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</si>
  <si>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</si>
  <si>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</si>
  <si>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</si>
  <si>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</si>
  <si>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</si>
  <si>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</si>
  <si>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</si>
  <si>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</si>
  <si>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</si>
  <si>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</si>
  <si>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</si>
  <si>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</si>
  <si>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</si>
  <si>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</si>
  <si>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</si>
  <si>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</si>
  <si>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</si>
  <si>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</si>
  <si>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</si>
  <si>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</si>
  <si>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</si>
  <si>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</si>
  <si>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</si>
  <si>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</si>
  <si>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</si>
  <si>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</si>
  <si>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</si>
  <si>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</si>
  <si>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</si>
  <si>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</si>
  <si>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</si>
  <si>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</si>
  <si>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</si>
  <si>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</si>
  <si>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Аналіз виконання  доходів бюджету за січень-серпень 2021 року</t>
  </si>
  <si>
    <t>Начальник фінансового управління</t>
  </si>
  <si>
    <t>Наталія ГОРБОНОС</t>
  </si>
  <si>
    <t>спеціальний фонд (разом)</t>
  </si>
  <si>
    <t>загальний фонд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</si>
</sst>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topLeftCell="B1" workbookViewId="0">
      <selection activeCell="B5" sqref="B5:I5"/>
    </sheetView>
  </sheetViews>
  <sheetFormatPr defaultRowHeight="12.75"/>
  <cols>
    <col min="1" max="1" width="0" hidden="1" customWidth="1"/>
    <col min="2" max="2" width="12.28515625" customWidth="1"/>
    <col min="3" max="3" width="50.7109375" style="9" customWidth="1"/>
    <col min="4" max="6" width="16" style="6" customWidth="1"/>
    <col min="7" max="7" width="13.42578125" style="6" bestFit="1" customWidth="1"/>
    <col min="8" max="8" width="11.85546875" style="6" bestFit="1" customWidth="1"/>
    <col min="9" max="9" width="9.28515625" style="6" bestFit="1" customWidth="1"/>
  </cols>
  <sheetData>
    <row r="1" spans="1:9">
      <c r="B1" t="s">
        <v>0</v>
      </c>
    </row>
    <row r="2" spans="1:9">
      <c r="B2" s="2"/>
      <c r="C2" s="10"/>
      <c r="D2" s="7"/>
      <c r="E2" s="7"/>
      <c r="F2" s="7"/>
      <c r="G2" s="7"/>
      <c r="H2" s="7"/>
      <c r="I2" s="7"/>
    </row>
    <row r="3" spans="1:9" ht="23.25">
      <c r="B3" s="3" t="s">
        <v>190</v>
      </c>
      <c r="C3" s="4"/>
      <c r="D3" s="4"/>
      <c r="E3" s="4"/>
      <c r="F3" s="4"/>
      <c r="G3" s="4"/>
      <c r="H3" s="4"/>
      <c r="I3" s="4"/>
    </row>
    <row r="4" spans="1:9">
      <c r="B4" s="2"/>
      <c r="C4" s="10"/>
      <c r="D4" s="7"/>
      <c r="E4" s="7"/>
      <c r="F4" s="7"/>
      <c r="G4" s="7"/>
      <c r="H4" s="7"/>
      <c r="I4" s="7"/>
    </row>
    <row r="5" spans="1:9" ht="18.75">
      <c r="B5" s="5" t="s">
        <v>194</v>
      </c>
      <c r="C5" s="4"/>
      <c r="D5" s="4"/>
      <c r="E5" s="4"/>
      <c r="F5" s="4"/>
      <c r="G5" s="4"/>
      <c r="H5" s="4"/>
      <c r="I5" s="4"/>
    </row>
    <row r="6" spans="1:9">
      <c r="D6" s="8"/>
      <c r="I6" s="6" t="s">
        <v>1</v>
      </c>
    </row>
    <row r="7" spans="1:9" ht="28.5" customHeight="1">
      <c r="A7" s="11"/>
      <c r="B7" s="12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4" t="s">
        <v>7</v>
      </c>
      <c r="H7" s="14" t="s">
        <v>8</v>
      </c>
      <c r="I7" s="14" t="s">
        <v>9</v>
      </c>
    </row>
    <row r="8" spans="1:9">
      <c r="A8" s="15">
        <v>1</v>
      </c>
      <c r="B8" s="15" t="s">
        <v>10</v>
      </c>
      <c r="C8" s="16" t="s">
        <v>11</v>
      </c>
      <c r="D8" s="17">
        <v>129533600</v>
      </c>
      <c r="E8" s="17">
        <v>138271227</v>
      </c>
      <c r="F8" s="17">
        <v>90293893</v>
      </c>
      <c r="G8" s="17">
        <v>96733021.180000007</v>
      </c>
      <c r="H8" s="18">
        <f t="shared" ref="H8:H71" si="0">G8-F8</f>
        <v>6439128.1800000072</v>
      </c>
      <c r="I8" s="18">
        <f t="shared" ref="I8:I71" si="1">IF(F8=0,0,G8/F8*100)</f>
        <v>107.13129976575493</v>
      </c>
    </row>
    <row r="9" spans="1:9" ht="25.5">
      <c r="A9" s="15">
        <v>1</v>
      </c>
      <c r="B9" s="15" t="s">
        <v>12</v>
      </c>
      <c r="C9" s="16" t="s">
        <v>13</v>
      </c>
      <c r="D9" s="17">
        <v>80801900</v>
      </c>
      <c r="E9" s="17">
        <v>87726825</v>
      </c>
      <c r="F9" s="17">
        <v>59366272</v>
      </c>
      <c r="G9" s="17">
        <v>65268772.849999994</v>
      </c>
      <c r="H9" s="18">
        <f t="shared" si="0"/>
        <v>5902500.849999994</v>
      </c>
      <c r="I9" s="18">
        <f t="shared" si="1"/>
        <v>109.94251559201831</v>
      </c>
    </row>
    <row r="10" spans="1:9">
      <c r="A10" s="15">
        <v>1</v>
      </c>
      <c r="B10" s="15" t="s">
        <v>14</v>
      </c>
      <c r="C10" s="16" t="s">
        <v>15</v>
      </c>
      <c r="D10" s="17">
        <v>80737100</v>
      </c>
      <c r="E10" s="17">
        <v>87662025</v>
      </c>
      <c r="F10" s="17">
        <v>59366272</v>
      </c>
      <c r="G10" s="17">
        <v>65268772.849999994</v>
      </c>
      <c r="H10" s="18">
        <f t="shared" si="0"/>
        <v>5902500.849999994</v>
      </c>
      <c r="I10" s="18">
        <f t="shared" si="1"/>
        <v>109.94251559201831</v>
      </c>
    </row>
    <row r="11" spans="1:9" ht="38.25">
      <c r="A11" s="15">
        <v>0</v>
      </c>
      <c r="B11" s="15" t="s">
        <v>16</v>
      </c>
      <c r="C11" s="16" t="s">
        <v>17</v>
      </c>
      <c r="D11" s="17">
        <v>73031200</v>
      </c>
      <c r="E11" s="17">
        <v>79798085</v>
      </c>
      <c r="F11" s="17">
        <v>54673080</v>
      </c>
      <c r="G11" s="17">
        <v>60375531.68</v>
      </c>
      <c r="H11" s="18">
        <f t="shared" si="0"/>
        <v>5702451.6799999997</v>
      </c>
      <c r="I11" s="18">
        <f t="shared" si="1"/>
        <v>110.43009042109937</v>
      </c>
    </row>
    <row r="12" spans="1:9" ht="63.75">
      <c r="A12" s="15">
        <v>0</v>
      </c>
      <c r="B12" s="15" t="s">
        <v>18</v>
      </c>
      <c r="C12" s="16" t="s">
        <v>19</v>
      </c>
      <c r="D12" s="17">
        <v>1741000</v>
      </c>
      <c r="E12" s="17">
        <v>1741000</v>
      </c>
      <c r="F12" s="17">
        <v>1018400</v>
      </c>
      <c r="G12" s="17">
        <v>1009900.61</v>
      </c>
      <c r="H12" s="18">
        <f t="shared" si="0"/>
        <v>-8499.390000000014</v>
      </c>
      <c r="I12" s="18">
        <f t="shared" si="1"/>
        <v>99.165417321288302</v>
      </c>
    </row>
    <row r="13" spans="1:9" ht="38.25">
      <c r="A13" s="15">
        <v>0</v>
      </c>
      <c r="B13" s="15" t="s">
        <v>20</v>
      </c>
      <c r="C13" s="16" t="s">
        <v>21</v>
      </c>
      <c r="D13" s="17">
        <v>5323200</v>
      </c>
      <c r="E13" s="17">
        <v>5467525</v>
      </c>
      <c r="F13" s="17">
        <v>3275077</v>
      </c>
      <c r="G13" s="17">
        <v>3419763.98</v>
      </c>
      <c r="H13" s="18">
        <f t="shared" si="0"/>
        <v>144686.97999999998</v>
      </c>
      <c r="I13" s="18">
        <f t="shared" si="1"/>
        <v>104.41781918409858</v>
      </c>
    </row>
    <row r="14" spans="1:9" ht="38.25">
      <c r="A14" s="15">
        <v>0</v>
      </c>
      <c r="B14" s="15" t="s">
        <v>22</v>
      </c>
      <c r="C14" s="16" t="s">
        <v>23</v>
      </c>
      <c r="D14" s="17">
        <v>641700</v>
      </c>
      <c r="E14" s="17">
        <v>655415</v>
      </c>
      <c r="F14" s="17">
        <v>399715</v>
      </c>
      <c r="G14" s="17">
        <v>463576.58</v>
      </c>
      <c r="H14" s="18">
        <f t="shared" si="0"/>
        <v>63861.580000000016</v>
      </c>
      <c r="I14" s="18">
        <f t="shared" si="1"/>
        <v>115.97677845464894</v>
      </c>
    </row>
    <row r="15" spans="1:9">
      <c r="A15" s="15">
        <v>1</v>
      </c>
      <c r="B15" s="15" t="s">
        <v>24</v>
      </c>
      <c r="C15" s="16" t="s">
        <v>25</v>
      </c>
      <c r="D15" s="17">
        <v>64800</v>
      </c>
      <c r="E15" s="17">
        <v>64800</v>
      </c>
      <c r="F15" s="17">
        <v>0</v>
      </c>
      <c r="G15" s="17">
        <v>0</v>
      </c>
      <c r="H15" s="18">
        <f t="shared" si="0"/>
        <v>0</v>
      </c>
      <c r="I15" s="18">
        <f t="shared" si="1"/>
        <v>0</v>
      </c>
    </row>
    <row r="16" spans="1:9" ht="25.5">
      <c r="A16" s="15">
        <v>0</v>
      </c>
      <c r="B16" s="15" t="s">
        <v>26</v>
      </c>
      <c r="C16" s="16" t="s">
        <v>27</v>
      </c>
      <c r="D16" s="17">
        <v>64800</v>
      </c>
      <c r="E16" s="17">
        <v>64800</v>
      </c>
      <c r="F16" s="17">
        <v>0</v>
      </c>
      <c r="G16" s="17">
        <v>0</v>
      </c>
      <c r="H16" s="18">
        <f t="shared" si="0"/>
        <v>0</v>
      </c>
      <c r="I16" s="18">
        <f t="shared" si="1"/>
        <v>0</v>
      </c>
    </row>
    <row r="17" spans="1:9" ht="25.5">
      <c r="A17" s="15">
        <v>1</v>
      </c>
      <c r="B17" s="15" t="s">
        <v>28</v>
      </c>
      <c r="C17" s="16" t="s">
        <v>29</v>
      </c>
      <c r="D17" s="17">
        <v>3370200</v>
      </c>
      <c r="E17" s="17">
        <v>3370200</v>
      </c>
      <c r="F17" s="17">
        <v>1965824</v>
      </c>
      <c r="G17" s="17">
        <v>2077888.29</v>
      </c>
      <c r="H17" s="18">
        <f t="shared" si="0"/>
        <v>112064.29000000004</v>
      </c>
      <c r="I17" s="18">
        <f t="shared" si="1"/>
        <v>105.70062681094544</v>
      </c>
    </row>
    <row r="18" spans="1:9">
      <c r="A18" s="15">
        <v>1</v>
      </c>
      <c r="B18" s="15" t="s">
        <v>30</v>
      </c>
      <c r="C18" s="16" t="s">
        <v>31</v>
      </c>
      <c r="D18" s="17">
        <v>275800</v>
      </c>
      <c r="E18" s="17">
        <v>275800</v>
      </c>
      <c r="F18" s="17">
        <v>107400</v>
      </c>
      <c r="G18" s="17">
        <v>103643.2</v>
      </c>
      <c r="H18" s="18">
        <f t="shared" si="0"/>
        <v>-3756.8000000000029</v>
      </c>
      <c r="I18" s="18">
        <f t="shared" si="1"/>
        <v>96.502048417132215</v>
      </c>
    </row>
    <row r="19" spans="1:9" ht="51">
      <c r="A19" s="15">
        <v>0</v>
      </c>
      <c r="B19" s="15" t="s">
        <v>32</v>
      </c>
      <c r="C19" s="16" t="s">
        <v>33</v>
      </c>
      <c r="D19" s="17">
        <v>275800</v>
      </c>
      <c r="E19" s="17">
        <v>275800</v>
      </c>
      <c r="F19" s="17">
        <v>107400</v>
      </c>
      <c r="G19" s="17">
        <v>103643.2</v>
      </c>
      <c r="H19" s="18">
        <f t="shared" si="0"/>
        <v>-3756.8000000000029</v>
      </c>
      <c r="I19" s="18">
        <f t="shared" si="1"/>
        <v>96.502048417132215</v>
      </c>
    </row>
    <row r="20" spans="1:9" ht="25.5">
      <c r="A20" s="15">
        <v>1</v>
      </c>
      <c r="B20" s="15" t="s">
        <v>34</v>
      </c>
      <c r="C20" s="16" t="s">
        <v>35</v>
      </c>
      <c r="D20" s="17">
        <v>26340</v>
      </c>
      <c r="E20" s="17">
        <v>26340</v>
      </c>
      <c r="F20" s="17">
        <v>7924</v>
      </c>
      <c r="G20" s="17">
        <v>4696.76</v>
      </c>
      <c r="H20" s="18">
        <f t="shared" si="0"/>
        <v>-3227.24</v>
      </c>
      <c r="I20" s="18">
        <f t="shared" si="1"/>
        <v>59.272589601211514</v>
      </c>
    </row>
    <row r="21" spans="1:9" ht="25.5">
      <c r="A21" s="15">
        <v>0</v>
      </c>
      <c r="B21" s="15" t="s">
        <v>36</v>
      </c>
      <c r="C21" s="16" t="s">
        <v>37</v>
      </c>
      <c r="D21" s="17">
        <v>26340</v>
      </c>
      <c r="E21" s="17">
        <v>26340</v>
      </c>
      <c r="F21" s="17">
        <v>7924</v>
      </c>
      <c r="G21" s="17">
        <v>4696.76</v>
      </c>
      <c r="H21" s="18">
        <f t="shared" si="0"/>
        <v>-3227.24</v>
      </c>
      <c r="I21" s="18">
        <f t="shared" si="1"/>
        <v>59.272589601211514</v>
      </c>
    </row>
    <row r="22" spans="1:9">
      <c r="A22" s="15">
        <v>1</v>
      </c>
      <c r="B22" s="15" t="s">
        <v>38</v>
      </c>
      <c r="C22" s="16" t="s">
        <v>39</v>
      </c>
      <c r="D22" s="17">
        <v>3068060</v>
      </c>
      <c r="E22" s="17">
        <v>3068060</v>
      </c>
      <c r="F22" s="17">
        <v>1850500</v>
      </c>
      <c r="G22" s="17">
        <v>1969548.33</v>
      </c>
      <c r="H22" s="18">
        <f t="shared" si="0"/>
        <v>119048.33000000007</v>
      </c>
      <c r="I22" s="18">
        <f t="shared" si="1"/>
        <v>106.43330613347743</v>
      </c>
    </row>
    <row r="23" spans="1:9" ht="25.5">
      <c r="A23" s="15">
        <v>0</v>
      </c>
      <c r="B23" s="15" t="s">
        <v>40</v>
      </c>
      <c r="C23" s="16" t="s">
        <v>41</v>
      </c>
      <c r="D23" s="17">
        <v>3068060</v>
      </c>
      <c r="E23" s="17">
        <v>3068060</v>
      </c>
      <c r="F23" s="17">
        <v>1850500</v>
      </c>
      <c r="G23" s="17">
        <v>1969548.33</v>
      </c>
      <c r="H23" s="18">
        <f t="shared" si="0"/>
        <v>119048.33000000007</v>
      </c>
      <c r="I23" s="18">
        <f t="shared" si="1"/>
        <v>106.43330613347743</v>
      </c>
    </row>
    <row r="24" spans="1:9">
      <c r="A24" s="15">
        <v>1</v>
      </c>
      <c r="B24" s="15" t="s">
        <v>42</v>
      </c>
      <c r="C24" s="16" t="s">
        <v>43</v>
      </c>
      <c r="D24" s="17">
        <v>10750300</v>
      </c>
      <c r="E24" s="17">
        <v>11251141</v>
      </c>
      <c r="F24" s="17">
        <v>7577554</v>
      </c>
      <c r="G24" s="17">
        <v>5846678.8400000008</v>
      </c>
      <c r="H24" s="18">
        <f t="shared" si="0"/>
        <v>-1730875.1599999992</v>
      </c>
      <c r="I24" s="18">
        <f t="shared" si="1"/>
        <v>77.15786439793105</v>
      </c>
    </row>
    <row r="25" spans="1:9" ht="25.5">
      <c r="A25" s="15">
        <v>1</v>
      </c>
      <c r="B25" s="15" t="s">
        <v>44</v>
      </c>
      <c r="C25" s="16" t="s">
        <v>45</v>
      </c>
      <c r="D25" s="17">
        <v>2187700</v>
      </c>
      <c r="E25" s="17">
        <v>2296961</v>
      </c>
      <c r="F25" s="17">
        <v>1518974</v>
      </c>
      <c r="G25" s="17">
        <v>1154261.25</v>
      </c>
      <c r="H25" s="18">
        <f t="shared" si="0"/>
        <v>-364712.75</v>
      </c>
      <c r="I25" s="18">
        <f t="shared" si="1"/>
        <v>75.989533066398764</v>
      </c>
    </row>
    <row r="26" spans="1:9">
      <c r="A26" s="15">
        <v>0</v>
      </c>
      <c r="B26" s="15" t="s">
        <v>46</v>
      </c>
      <c r="C26" s="16" t="s">
        <v>47</v>
      </c>
      <c r="D26" s="17">
        <v>2187700</v>
      </c>
      <c r="E26" s="17">
        <v>2296961</v>
      </c>
      <c r="F26" s="17">
        <v>1518974</v>
      </c>
      <c r="G26" s="17">
        <v>1154261.25</v>
      </c>
      <c r="H26" s="18">
        <f t="shared" si="0"/>
        <v>-364712.75</v>
      </c>
      <c r="I26" s="18">
        <f t="shared" si="1"/>
        <v>75.989533066398764</v>
      </c>
    </row>
    <row r="27" spans="1:9" ht="25.5">
      <c r="A27" s="15">
        <v>1</v>
      </c>
      <c r="B27" s="15" t="s">
        <v>48</v>
      </c>
      <c r="C27" s="16" t="s">
        <v>49</v>
      </c>
      <c r="D27" s="17">
        <v>7664000</v>
      </c>
      <c r="E27" s="17">
        <v>7961080</v>
      </c>
      <c r="F27" s="17">
        <v>5370080</v>
      </c>
      <c r="G27" s="17">
        <v>3920089.89</v>
      </c>
      <c r="H27" s="18">
        <f t="shared" si="0"/>
        <v>-1449990.1099999999</v>
      </c>
      <c r="I27" s="18">
        <f t="shared" si="1"/>
        <v>72.998724227572026</v>
      </c>
    </row>
    <row r="28" spans="1:9">
      <c r="A28" s="15">
        <v>0</v>
      </c>
      <c r="B28" s="15" t="s">
        <v>50</v>
      </c>
      <c r="C28" s="16" t="s">
        <v>47</v>
      </c>
      <c r="D28" s="17">
        <v>7664000</v>
      </c>
      <c r="E28" s="17">
        <v>7961080</v>
      </c>
      <c r="F28" s="17">
        <v>5370080</v>
      </c>
      <c r="G28" s="17">
        <v>3920089.89</v>
      </c>
      <c r="H28" s="18">
        <f t="shared" si="0"/>
        <v>-1449990.1099999999</v>
      </c>
      <c r="I28" s="18">
        <f t="shared" si="1"/>
        <v>72.998724227572026</v>
      </c>
    </row>
    <row r="29" spans="1:9" ht="25.5">
      <c r="A29" s="15">
        <v>1</v>
      </c>
      <c r="B29" s="15" t="s">
        <v>51</v>
      </c>
      <c r="C29" s="16" t="s">
        <v>52</v>
      </c>
      <c r="D29" s="17">
        <v>898600</v>
      </c>
      <c r="E29" s="17">
        <v>993100</v>
      </c>
      <c r="F29" s="17">
        <v>688500</v>
      </c>
      <c r="G29" s="17">
        <v>772327.7</v>
      </c>
      <c r="H29" s="18">
        <f t="shared" si="0"/>
        <v>83827.699999999953</v>
      </c>
      <c r="I29" s="18">
        <f t="shared" si="1"/>
        <v>112.17541031227304</v>
      </c>
    </row>
    <row r="30" spans="1:9" ht="25.5">
      <c r="A30" s="15">
        <v>0</v>
      </c>
      <c r="B30" s="15" t="s">
        <v>51</v>
      </c>
      <c r="C30" s="16" t="s">
        <v>52</v>
      </c>
      <c r="D30" s="17">
        <v>898600</v>
      </c>
      <c r="E30" s="17">
        <v>993100</v>
      </c>
      <c r="F30" s="17">
        <v>688500</v>
      </c>
      <c r="G30" s="17">
        <v>772327.7</v>
      </c>
      <c r="H30" s="18">
        <f t="shared" si="0"/>
        <v>83827.699999999953</v>
      </c>
      <c r="I30" s="18">
        <f t="shared" si="1"/>
        <v>112.17541031227304</v>
      </c>
    </row>
    <row r="31" spans="1:9" ht="25.5">
      <c r="A31" s="15">
        <v>1</v>
      </c>
      <c r="B31" s="15" t="s">
        <v>53</v>
      </c>
      <c r="C31" s="16" t="s">
        <v>54</v>
      </c>
      <c r="D31" s="17">
        <v>34611200</v>
      </c>
      <c r="E31" s="17">
        <v>35923061</v>
      </c>
      <c r="F31" s="17">
        <v>21384243</v>
      </c>
      <c r="G31" s="17">
        <v>23539681.199999999</v>
      </c>
      <c r="H31" s="18">
        <f t="shared" si="0"/>
        <v>2155438.1999999993</v>
      </c>
      <c r="I31" s="18">
        <f t="shared" si="1"/>
        <v>110.07956278835775</v>
      </c>
    </row>
    <row r="32" spans="1:9">
      <c r="A32" s="15">
        <v>1</v>
      </c>
      <c r="B32" s="15" t="s">
        <v>55</v>
      </c>
      <c r="C32" s="16" t="s">
        <v>56</v>
      </c>
      <c r="D32" s="17">
        <v>16707400</v>
      </c>
      <c r="E32" s="17">
        <v>18019261</v>
      </c>
      <c r="F32" s="17">
        <v>12432836</v>
      </c>
      <c r="G32" s="17">
        <v>13888136.73</v>
      </c>
      <c r="H32" s="18">
        <f t="shared" si="0"/>
        <v>1455300.7300000004</v>
      </c>
      <c r="I32" s="18">
        <f t="shared" si="1"/>
        <v>111.70529982057191</v>
      </c>
    </row>
    <row r="33" spans="1:9" ht="38.25">
      <c r="A33" s="15">
        <v>0</v>
      </c>
      <c r="B33" s="15" t="s">
        <v>57</v>
      </c>
      <c r="C33" s="16" t="s">
        <v>58</v>
      </c>
      <c r="D33" s="17">
        <v>147700</v>
      </c>
      <c r="E33" s="17">
        <v>273370</v>
      </c>
      <c r="F33" s="17">
        <v>234370</v>
      </c>
      <c r="G33" s="17">
        <v>246094.77</v>
      </c>
      <c r="H33" s="18">
        <f t="shared" si="0"/>
        <v>11724.76999999999</v>
      </c>
      <c r="I33" s="18">
        <f t="shared" si="1"/>
        <v>105.00267525707214</v>
      </c>
    </row>
    <row r="34" spans="1:9" ht="38.25">
      <c r="A34" s="15">
        <v>0</v>
      </c>
      <c r="B34" s="15" t="s">
        <v>59</v>
      </c>
      <c r="C34" s="16" t="s">
        <v>60</v>
      </c>
      <c r="D34" s="17">
        <v>558600</v>
      </c>
      <c r="E34" s="17">
        <v>558600</v>
      </c>
      <c r="F34" s="17">
        <v>269900</v>
      </c>
      <c r="G34" s="17">
        <v>393317.67</v>
      </c>
      <c r="H34" s="18">
        <f t="shared" si="0"/>
        <v>123417.66999999998</v>
      </c>
      <c r="I34" s="18">
        <f t="shared" si="1"/>
        <v>145.72718414227489</v>
      </c>
    </row>
    <row r="35" spans="1:9" ht="38.25">
      <c r="A35" s="15">
        <v>0</v>
      </c>
      <c r="B35" s="15" t="s">
        <v>61</v>
      </c>
      <c r="C35" s="16" t="s">
        <v>62</v>
      </c>
      <c r="D35" s="17">
        <v>590500</v>
      </c>
      <c r="E35" s="17">
        <v>590500</v>
      </c>
      <c r="F35" s="17">
        <v>306000</v>
      </c>
      <c r="G35" s="17">
        <v>567704.96</v>
      </c>
      <c r="H35" s="18">
        <f t="shared" si="0"/>
        <v>261704.95999999996</v>
      </c>
      <c r="I35" s="18">
        <f t="shared" si="1"/>
        <v>185.52449673202614</v>
      </c>
    </row>
    <row r="36" spans="1:9" ht="38.25">
      <c r="A36" s="15">
        <v>0</v>
      </c>
      <c r="B36" s="15" t="s">
        <v>63</v>
      </c>
      <c r="C36" s="16" t="s">
        <v>64</v>
      </c>
      <c r="D36" s="17">
        <v>2285800</v>
      </c>
      <c r="E36" s="17">
        <v>2424000</v>
      </c>
      <c r="F36" s="17">
        <v>1743200</v>
      </c>
      <c r="G36" s="17">
        <v>1829525.79</v>
      </c>
      <c r="H36" s="18">
        <f t="shared" si="0"/>
        <v>86325.790000000037</v>
      </c>
      <c r="I36" s="18">
        <f t="shared" si="1"/>
        <v>104.95214490592015</v>
      </c>
    </row>
    <row r="37" spans="1:9">
      <c r="A37" s="15">
        <v>0</v>
      </c>
      <c r="B37" s="15" t="s">
        <v>65</v>
      </c>
      <c r="C37" s="16" t="s">
        <v>66</v>
      </c>
      <c r="D37" s="17">
        <v>2829800</v>
      </c>
      <c r="E37" s="17">
        <v>2949831</v>
      </c>
      <c r="F37" s="17">
        <v>2223331</v>
      </c>
      <c r="G37" s="17">
        <v>2911493.75</v>
      </c>
      <c r="H37" s="18">
        <f t="shared" si="0"/>
        <v>688162.75</v>
      </c>
      <c r="I37" s="18">
        <f t="shared" si="1"/>
        <v>130.95188030931965</v>
      </c>
    </row>
    <row r="38" spans="1:9">
      <c r="A38" s="15">
        <v>0</v>
      </c>
      <c r="B38" s="15" t="s">
        <v>67</v>
      </c>
      <c r="C38" s="16" t="s">
        <v>68</v>
      </c>
      <c r="D38" s="17">
        <v>4306400</v>
      </c>
      <c r="E38" s="17">
        <v>5234360</v>
      </c>
      <c r="F38" s="17">
        <v>3878500</v>
      </c>
      <c r="G38" s="17">
        <v>3976628.97</v>
      </c>
      <c r="H38" s="18">
        <f t="shared" si="0"/>
        <v>98128.970000000205</v>
      </c>
      <c r="I38" s="18">
        <f t="shared" si="1"/>
        <v>102.5300752868377</v>
      </c>
    </row>
    <row r="39" spans="1:9">
      <c r="A39" s="15">
        <v>0</v>
      </c>
      <c r="B39" s="15" t="s">
        <v>69</v>
      </c>
      <c r="C39" s="16" t="s">
        <v>70</v>
      </c>
      <c r="D39" s="17">
        <v>4692200</v>
      </c>
      <c r="E39" s="17">
        <v>4692200</v>
      </c>
      <c r="F39" s="17">
        <v>3054800</v>
      </c>
      <c r="G39" s="17">
        <v>3123995.5</v>
      </c>
      <c r="H39" s="18">
        <f t="shared" si="0"/>
        <v>69195.5</v>
      </c>
      <c r="I39" s="18">
        <f t="shared" si="1"/>
        <v>102.26514010737201</v>
      </c>
    </row>
    <row r="40" spans="1:9">
      <c r="A40" s="15">
        <v>0</v>
      </c>
      <c r="B40" s="15" t="s">
        <v>71</v>
      </c>
      <c r="C40" s="16" t="s">
        <v>72</v>
      </c>
      <c r="D40" s="17">
        <v>1127700</v>
      </c>
      <c r="E40" s="17">
        <v>1127700</v>
      </c>
      <c r="F40" s="17">
        <v>675935</v>
      </c>
      <c r="G40" s="17">
        <v>757458.65</v>
      </c>
      <c r="H40" s="18">
        <f t="shared" si="0"/>
        <v>81523.650000000023</v>
      </c>
      <c r="I40" s="18">
        <f t="shared" si="1"/>
        <v>112.06087123761901</v>
      </c>
    </row>
    <row r="41" spans="1:9">
      <c r="A41" s="15">
        <v>0</v>
      </c>
      <c r="B41" s="15" t="s">
        <v>73</v>
      </c>
      <c r="C41" s="16" t="s">
        <v>74</v>
      </c>
      <c r="D41" s="17">
        <v>106200</v>
      </c>
      <c r="E41" s="17">
        <v>106200</v>
      </c>
      <c r="F41" s="17">
        <v>0</v>
      </c>
      <c r="G41" s="17">
        <v>15000</v>
      </c>
      <c r="H41" s="18">
        <f t="shared" si="0"/>
        <v>15000</v>
      </c>
      <c r="I41" s="18">
        <f t="shared" si="1"/>
        <v>0</v>
      </c>
    </row>
    <row r="42" spans="1:9">
      <c r="A42" s="15">
        <v>0</v>
      </c>
      <c r="B42" s="15" t="s">
        <v>75</v>
      </c>
      <c r="C42" s="16" t="s">
        <v>76</v>
      </c>
      <c r="D42" s="17">
        <v>62500</v>
      </c>
      <c r="E42" s="17">
        <v>62500</v>
      </c>
      <c r="F42" s="17">
        <v>46800</v>
      </c>
      <c r="G42" s="17">
        <v>66916.67</v>
      </c>
      <c r="H42" s="18">
        <f t="shared" si="0"/>
        <v>20116.669999999998</v>
      </c>
      <c r="I42" s="18">
        <f t="shared" si="1"/>
        <v>142.98433760683758</v>
      </c>
    </row>
    <row r="43" spans="1:9">
      <c r="A43" s="15">
        <v>1</v>
      </c>
      <c r="B43" s="15" t="s">
        <v>77</v>
      </c>
      <c r="C43" s="16" t="s">
        <v>78</v>
      </c>
      <c r="D43" s="17">
        <v>1000</v>
      </c>
      <c r="E43" s="17">
        <v>1000</v>
      </c>
      <c r="F43" s="17">
        <v>0</v>
      </c>
      <c r="G43" s="17">
        <v>2070</v>
      </c>
      <c r="H43" s="18">
        <f t="shared" si="0"/>
        <v>2070</v>
      </c>
      <c r="I43" s="18">
        <f t="shared" si="1"/>
        <v>0</v>
      </c>
    </row>
    <row r="44" spans="1:9">
      <c r="A44" s="15">
        <v>0</v>
      </c>
      <c r="B44" s="15" t="s">
        <v>79</v>
      </c>
      <c r="C44" s="16" t="s">
        <v>80</v>
      </c>
      <c r="D44" s="17">
        <v>1000</v>
      </c>
      <c r="E44" s="17">
        <v>1000</v>
      </c>
      <c r="F44" s="17">
        <v>0</v>
      </c>
      <c r="G44" s="17">
        <v>2070</v>
      </c>
      <c r="H44" s="18">
        <f t="shared" si="0"/>
        <v>2070</v>
      </c>
      <c r="I44" s="18">
        <f t="shared" si="1"/>
        <v>0</v>
      </c>
    </row>
    <row r="45" spans="1:9">
      <c r="A45" s="15">
        <v>1</v>
      </c>
      <c r="B45" s="15" t="s">
        <v>81</v>
      </c>
      <c r="C45" s="16" t="s">
        <v>82</v>
      </c>
      <c r="D45" s="17">
        <v>17902800</v>
      </c>
      <c r="E45" s="17">
        <v>17902800</v>
      </c>
      <c r="F45" s="17">
        <v>8951407</v>
      </c>
      <c r="G45" s="17">
        <v>9649474.4699999988</v>
      </c>
      <c r="H45" s="18">
        <f t="shared" si="0"/>
        <v>698067.46999999881</v>
      </c>
      <c r="I45" s="18">
        <f t="shared" si="1"/>
        <v>107.79841057389076</v>
      </c>
    </row>
    <row r="46" spans="1:9">
      <c r="A46" s="15">
        <v>0</v>
      </c>
      <c r="B46" s="15" t="s">
        <v>83</v>
      </c>
      <c r="C46" s="16" t="s">
        <v>84</v>
      </c>
      <c r="D46" s="17">
        <v>699200</v>
      </c>
      <c r="E46" s="17">
        <v>699200</v>
      </c>
      <c r="F46" s="17">
        <v>431000</v>
      </c>
      <c r="G46" s="17">
        <v>410188.47</v>
      </c>
      <c r="H46" s="18">
        <f t="shared" si="0"/>
        <v>-20811.530000000028</v>
      </c>
      <c r="I46" s="18">
        <f t="shared" si="1"/>
        <v>95.171338747099767</v>
      </c>
    </row>
    <row r="47" spans="1:9">
      <c r="A47" s="15">
        <v>0</v>
      </c>
      <c r="B47" s="15" t="s">
        <v>85</v>
      </c>
      <c r="C47" s="16" t="s">
        <v>86</v>
      </c>
      <c r="D47" s="17">
        <v>10123400</v>
      </c>
      <c r="E47" s="17">
        <v>10123400</v>
      </c>
      <c r="F47" s="17">
        <v>6472407</v>
      </c>
      <c r="G47" s="17">
        <v>6890399.21</v>
      </c>
      <c r="H47" s="18">
        <f t="shared" si="0"/>
        <v>417992.20999999996</v>
      </c>
      <c r="I47" s="18">
        <f t="shared" si="1"/>
        <v>106.45806436461737</v>
      </c>
    </row>
    <row r="48" spans="1:9" ht="51">
      <c r="A48" s="15">
        <v>0</v>
      </c>
      <c r="B48" s="15" t="s">
        <v>87</v>
      </c>
      <c r="C48" s="16" t="s">
        <v>88</v>
      </c>
      <c r="D48" s="17">
        <v>7080200</v>
      </c>
      <c r="E48" s="17">
        <v>7080200</v>
      </c>
      <c r="F48" s="17">
        <v>2048000</v>
      </c>
      <c r="G48" s="17">
        <v>2348886.79</v>
      </c>
      <c r="H48" s="18">
        <f t="shared" si="0"/>
        <v>300886.79000000004</v>
      </c>
      <c r="I48" s="18">
        <f t="shared" si="1"/>
        <v>114.69173779296875</v>
      </c>
    </row>
    <row r="49" spans="1:9">
      <c r="A49" s="15">
        <v>1</v>
      </c>
      <c r="B49" s="15" t="s">
        <v>89</v>
      </c>
      <c r="C49" s="16" t="s">
        <v>90</v>
      </c>
      <c r="D49" s="17">
        <v>1121800</v>
      </c>
      <c r="E49" s="17">
        <v>1226500</v>
      </c>
      <c r="F49" s="17">
        <v>685854</v>
      </c>
      <c r="G49" s="17">
        <v>850135.9800000001</v>
      </c>
      <c r="H49" s="18">
        <f t="shared" si="0"/>
        <v>164281.9800000001</v>
      </c>
      <c r="I49" s="18">
        <f t="shared" si="1"/>
        <v>123.95290834492474</v>
      </c>
    </row>
    <row r="50" spans="1:9">
      <c r="A50" s="15">
        <v>1</v>
      </c>
      <c r="B50" s="15" t="s">
        <v>91</v>
      </c>
      <c r="C50" s="16" t="s">
        <v>92</v>
      </c>
      <c r="D50" s="17">
        <v>59700</v>
      </c>
      <c r="E50" s="17">
        <v>59700</v>
      </c>
      <c r="F50" s="17">
        <v>28600</v>
      </c>
      <c r="G50" s="17">
        <v>48419.43</v>
      </c>
      <c r="H50" s="18">
        <f t="shared" si="0"/>
        <v>19819.43</v>
      </c>
      <c r="I50" s="18">
        <f t="shared" si="1"/>
        <v>169.29870629370629</v>
      </c>
    </row>
    <row r="51" spans="1:9">
      <c r="A51" s="15">
        <v>1</v>
      </c>
      <c r="B51" s="15" t="s">
        <v>93</v>
      </c>
      <c r="C51" s="16" t="s">
        <v>94</v>
      </c>
      <c r="D51" s="17">
        <v>59700</v>
      </c>
      <c r="E51" s="17">
        <v>59700</v>
      </c>
      <c r="F51" s="17">
        <v>28600</v>
      </c>
      <c r="G51" s="17">
        <v>48419.43</v>
      </c>
      <c r="H51" s="18">
        <f t="shared" si="0"/>
        <v>19819.43</v>
      </c>
      <c r="I51" s="18">
        <f t="shared" si="1"/>
        <v>169.29870629370629</v>
      </c>
    </row>
    <row r="52" spans="1:9">
      <c r="A52" s="15">
        <v>0</v>
      </c>
      <c r="B52" s="15" t="s">
        <v>95</v>
      </c>
      <c r="C52" s="16" t="s">
        <v>96</v>
      </c>
      <c r="D52" s="17">
        <v>18500</v>
      </c>
      <c r="E52" s="17">
        <v>18500</v>
      </c>
      <c r="F52" s="17">
        <v>12600</v>
      </c>
      <c r="G52" s="17">
        <v>19720</v>
      </c>
      <c r="H52" s="18">
        <f t="shared" si="0"/>
        <v>7120</v>
      </c>
      <c r="I52" s="18">
        <f t="shared" si="1"/>
        <v>156.50793650793651</v>
      </c>
    </row>
    <row r="53" spans="1:9" ht="38.25">
      <c r="A53" s="15">
        <v>0</v>
      </c>
      <c r="B53" s="15" t="s">
        <v>97</v>
      </c>
      <c r="C53" s="16" t="s">
        <v>98</v>
      </c>
      <c r="D53" s="17">
        <v>41200</v>
      </c>
      <c r="E53" s="17">
        <v>41200</v>
      </c>
      <c r="F53" s="17">
        <v>16000</v>
      </c>
      <c r="G53" s="17">
        <v>28699.43</v>
      </c>
      <c r="H53" s="18">
        <f t="shared" si="0"/>
        <v>12699.43</v>
      </c>
      <c r="I53" s="18">
        <f t="shared" si="1"/>
        <v>179.37143749999998</v>
      </c>
    </row>
    <row r="54" spans="1:9" ht="25.5">
      <c r="A54" s="15">
        <v>1</v>
      </c>
      <c r="B54" s="15" t="s">
        <v>99</v>
      </c>
      <c r="C54" s="16" t="s">
        <v>100</v>
      </c>
      <c r="D54" s="17">
        <v>877600</v>
      </c>
      <c r="E54" s="17">
        <v>982300</v>
      </c>
      <c r="F54" s="17">
        <v>641784</v>
      </c>
      <c r="G54" s="17">
        <v>786704.88</v>
      </c>
      <c r="H54" s="18">
        <f t="shared" si="0"/>
        <v>144920.88</v>
      </c>
      <c r="I54" s="18">
        <f t="shared" si="1"/>
        <v>122.58094312105008</v>
      </c>
    </row>
    <row r="55" spans="1:9">
      <c r="A55" s="15">
        <v>1</v>
      </c>
      <c r="B55" s="15" t="s">
        <v>101</v>
      </c>
      <c r="C55" s="16" t="s">
        <v>102</v>
      </c>
      <c r="D55" s="17">
        <v>809900</v>
      </c>
      <c r="E55" s="17">
        <v>914600</v>
      </c>
      <c r="F55" s="17">
        <v>603450</v>
      </c>
      <c r="G55" s="17">
        <v>748445.09</v>
      </c>
      <c r="H55" s="18">
        <f t="shared" si="0"/>
        <v>144995.08999999997</v>
      </c>
      <c r="I55" s="18">
        <f t="shared" si="1"/>
        <v>124.02768912088821</v>
      </c>
    </row>
    <row r="56" spans="1:9" ht="38.25">
      <c r="A56" s="15">
        <v>0</v>
      </c>
      <c r="B56" s="15" t="s">
        <v>103</v>
      </c>
      <c r="C56" s="16" t="s">
        <v>104</v>
      </c>
      <c r="D56" s="17">
        <v>23700</v>
      </c>
      <c r="E56" s="17">
        <v>23700</v>
      </c>
      <c r="F56" s="17">
        <v>8250</v>
      </c>
      <c r="G56" s="17">
        <v>7300</v>
      </c>
      <c r="H56" s="18">
        <f t="shared" si="0"/>
        <v>-950</v>
      </c>
      <c r="I56" s="18">
        <f t="shared" si="1"/>
        <v>88.484848484848484</v>
      </c>
    </row>
    <row r="57" spans="1:9">
      <c r="A57" s="15">
        <v>0</v>
      </c>
      <c r="B57" s="15" t="s">
        <v>105</v>
      </c>
      <c r="C57" s="16" t="s">
        <v>106</v>
      </c>
      <c r="D57" s="17">
        <v>587200</v>
      </c>
      <c r="E57" s="17">
        <v>650600</v>
      </c>
      <c r="F57" s="17">
        <v>451400</v>
      </c>
      <c r="G57" s="17">
        <v>510535.08999999997</v>
      </c>
      <c r="H57" s="18">
        <f t="shared" si="0"/>
        <v>59135.089999999967</v>
      </c>
      <c r="I57" s="18">
        <f t="shared" si="1"/>
        <v>113.10037439078422</v>
      </c>
    </row>
    <row r="58" spans="1:9" ht="25.5">
      <c r="A58" s="15">
        <v>0</v>
      </c>
      <c r="B58" s="15" t="s">
        <v>107</v>
      </c>
      <c r="C58" s="16" t="s">
        <v>108</v>
      </c>
      <c r="D58" s="17">
        <v>197900</v>
      </c>
      <c r="E58" s="17">
        <v>239200</v>
      </c>
      <c r="F58" s="17">
        <v>143800</v>
      </c>
      <c r="G58" s="17">
        <v>221530</v>
      </c>
      <c r="H58" s="18">
        <f t="shared" si="0"/>
        <v>77730</v>
      </c>
      <c r="I58" s="18">
        <f t="shared" si="1"/>
        <v>154.05424200278165</v>
      </c>
    </row>
    <row r="59" spans="1:9" ht="63.75">
      <c r="A59" s="15">
        <v>0</v>
      </c>
      <c r="B59" s="15" t="s">
        <v>109</v>
      </c>
      <c r="C59" s="16" t="s">
        <v>110</v>
      </c>
      <c r="D59" s="17">
        <v>1100</v>
      </c>
      <c r="E59" s="17">
        <v>1100</v>
      </c>
      <c r="F59" s="17">
        <v>0</v>
      </c>
      <c r="G59" s="17">
        <v>9080</v>
      </c>
      <c r="H59" s="18">
        <f t="shared" si="0"/>
        <v>9080</v>
      </c>
      <c r="I59" s="18">
        <f t="shared" si="1"/>
        <v>0</v>
      </c>
    </row>
    <row r="60" spans="1:9">
      <c r="A60" s="15">
        <v>1</v>
      </c>
      <c r="B60" s="15" t="s">
        <v>111</v>
      </c>
      <c r="C60" s="16" t="s">
        <v>112</v>
      </c>
      <c r="D60" s="17">
        <v>62700</v>
      </c>
      <c r="E60" s="17">
        <v>62700</v>
      </c>
      <c r="F60" s="17">
        <v>38334</v>
      </c>
      <c r="G60" s="17">
        <v>38259.79</v>
      </c>
      <c r="H60" s="18">
        <f t="shared" si="0"/>
        <v>-74.209999999999127</v>
      </c>
      <c r="I60" s="18">
        <f t="shared" si="1"/>
        <v>99.80641206239892</v>
      </c>
    </row>
    <row r="61" spans="1:9" ht="38.25">
      <c r="A61" s="15">
        <v>0</v>
      </c>
      <c r="B61" s="15" t="s">
        <v>113</v>
      </c>
      <c r="C61" s="16" t="s">
        <v>114</v>
      </c>
      <c r="D61" s="17">
        <v>54900</v>
      </c>
      <c r="E61" s="17">
        <v>54900</v>
      </c>
      <c r="F61" s="17">
        <v>33134</v>
      </c>
      <c r="G61" s="17">
        <v>30298.6</v>
      </c>
      <c r="H61" s="18">
        <f t="shared" si="0"/>
        <v>-2835.4000000000015</v>
      </c>
      <c r="I61" s="18">
        <f t="shared" si="1"/>
        <v>91.442626908915315</v>
      </c>
    </row>
    <row r="62" spans="1:9">
      <c r="A62" s="15">
        <v>0</v>
      </c>
      <c r="B62" s="15" t="s">
        <v>115</v>
      </c>
      <c r="C62" s="16" t="s">
        <v>116</v>
      </c>
      <c r="D62" s="17">
        <v>0</v>
      </c>
      <c r="E62" s="17">
        <v>0</v>
      </c>
      <c r="F62" s="17">
        <v>0</v>
      </c>
      <c r="G62" s="17">
        <v>48.29</v>
      </c>
      <c r="H62" s="18">
        <f t="shared" si="0"/>
        <v>48.29</v>
      </c>
      <c r="I62" s="18">
        <f t="shared" si="1"/>
        <v>0</v>
      </c>
    </row>
    <row r="63" spans="1:9" ht="38.25">
      <c r="A63" s="15">
        <v>0</v>
      </c>
      <c r="B63" s="15" t="s">
        <v>117</v>
      </c>
      <c r="C63" s="16" t="s">
        <v>118</v>
      </c>
      <c r="D63" s="17">
        <v>7800</v>
      </c>
      <c r="E63" s="17">
        <v>7800</v>
      </c>
      <c r="F63" s="17">
        <v>5200</v>
      </c>
      <c r="G63" s="17">
        <v>7912.9</v>
      </c>
      <c r="H63" s="18">
        <f t="shared" si="0"/>
        <v>2712.8999999999996</v>
      </c>
      <c r="I63" s="18">
        <f t="shared" si="1"/>
        <v>152.17115384615383</v>
      </c>
    </row>
    <row r="64" spans="1:9" ht="63.75">
      <c r="A64" s="15">
        <v>1</v>
      </c>
      <c r="B64" s="15" t="s">
        <v>119</v>
      </c>
      <c r="C64" s="16" t="s">
        <v>120</v>
      </c>
      <c r="D64" s="17">
        <v>5000</v>
      </c>
      <c r="E64" s="17">
        <v>5000</v>
      </c>
      <c r="F64" s="17">
        <v>0</v>
      </c>
      <c r="G64" s="17">
        <v>0</v>
      </c>
      <c r="H64" s="18">
        <f t="shared" si="0"/>
        <v>0</v>
      </c>
      <c r="I64" s="18">
        <f t="shared" si="1"/>
        <v>0</v>
      </c>
    </row>
    <row r="65" spans="1:9" ht="63.75">
      <c r="A65" s="15">
        <v>0</v>
      </c>
      <c r="B65" s="15" t="s">
        <v>119</v>
      </c>
      <c r="C65" s="16" t="s">
        <v>120</v>
      </c>
      <c r="D65" s="17">
        <v>5000</v>
      </c>
      <c r="E65" s="17">
        <v>5000</v>
      </c>
      <c r="F65" s="17">
        <v>0</v>
      </c>
      <c r="G65" s="17">
        <v>0</v>
      </c>
      <c r="H65" s="18">
        <f t="shared" si="0"/>
        <v>0</v>
      </c>
      <c r="I65" s="18">
        <f t="shared" si="1"/>
        <v>0</v>
      </c>
    </row>
    <row r="66" spans="1:9">
      <c r="A66" s="15">
        <v>1</v>
      </c>
      <c r="B66" s="15" t="s">
        <v>121</v>
      </c>
      <c r="C66" s="16" t="s">
        <v>122</v>
      </c>
      <c r="D66" s="17">
        <v>184500</v>
      </c>
      <c r="E66" s="17">
        <v>184500</v>
      </c>
      <c r="F66" s="17">
        <v>15470</v>
      </c>
      <c r="G66" s="17">
        <v>15011.67</v>
      </c>
      <c r="H66" s="18">
        <f t="shared" si="0"/>
        <v>-458.32999999999993</v>
      </c>
      <c r="I66" s="18">
        <f t="shared" si="1"/>
        <v>97.037297996121524</v>
      </c>
    </row>
    <row r="67" spans="1:9">
      <c r="A67" s="15">
        <v>1</v>
      </c>
      <c r="B67" s="15" t="s">
        <v>123</v>
      </c>
      <c r="C67" s="16" t="s">
        <v>94</v>
      </c>
      <c r="D67" s="17">
        <v>184500</v>
      </c>
      <c r="E67" s="17">
        <v>184500</v>
      </c>
      <c r="F67" s="17">
        <v>15470</v>
      </c>
      <c r="G67" s="17">
        <v>15011.67</v>
      </c>
      <c r="H67" s="18">
        <f t="shared" si="0"/>
        <v>-458.32999999999993</v>
      </c>
      <c r="I67" s="18">
        <f t="shared" si="1"/>
        <v>97.037297996121524</v>
      </c>
    </row>
    <row r="68" spans="1:9">
      <c r="A68" s="15">
        <v>0</v>
      </c>
      <c r="B68" s="15" t="s">
        <v>124</v>
      </c>
      <c r="C68" s="16" t="s">
        <v>94</v>
      </c>
      <c r="D68" s="17">
        <v>180000</v>
      </c>
      <c r="E68" s="17">
        <v>180000</v>
      </c>
      <c r="F68" s="17">
        <v>10970</v>
      </c>
      <c r="G68" s="17">
        <v>14041.67</v>
      </c>
      <c r="H68" s="18">
        <f t="shared" si="0"/>
        <v>3071.67</v>
      </c>
      <c r="I68" s="18">
        <f t="shared" si="1"/>
        <v>128.00063810391978</v>
      </c>
    </row>
    <row r="69" spans="1:9" ht="63.75">
      <c r="A69" s="15">
        <v>0</v>
      </c>
      <c r="B69" s="15" t="s">
        <v>125</v>
      </c>
      <c r="C69" s="16" t="s">
        <v>126</v>
      </c>
      <c r="D69" s="17">
        <v>4500</v>
      </c>
      <c r="E69" s="17">
        <v>4500</v>
      </c>
      <c r="F69" s="17">
        <v>4500</v>
      </c>
      <c r="G69" s="17">
        <v>970</v>
      </c>
      <c r="H69" s="18">
        <f t="shared" si="0"/>
        <v>-3530</v>
      </c>
      <c r="I69" s="18">
        <f t="shared" si="1"/>
        <v>21.555555555555557</v>
      </c>
    </row>
    <row r="70" spans="1:9">
      <c r="A70" s="15">
        <v>1</v>
      </c>
      <c r="B70" s="15" t="s">
        <v>127</v>
      </c>
      <c r="C70" s="16" t="s">
        <v>128</v>
      </c>
      <c r="D70" s="17">
        <v>65930282</v>
      </c>
      <c r="E70" s="17">
        <v>68469966</v>
      </c>
      <c r="F70" s="17">
        <v>45022666</v>
      </c>
      <c r="G70" s="17">
        <v>44953657.18</v>
      </c>
      <c r="H70" s="18">
        <f t="shared" si="0"/>
        <v>-69008.820000000298</v>
      </c>
      <c r="I70" s="18">
        <f t="shared" si="1"/>
        <v>99.846724269948822</v>
      </c>
    </row>
    <row r="71" spans="1:9">
      <c r="A71" s="15">
        <v>1</v>
      </c>
      <c r="B71" s="15" t="s">
        <v>129</v>
      </c>
      <c r="C71" s="16" t="s">
        <v>130</v>
      </c>
      <c r="D71" s="17">
        <v>65930282</v>
      </c>
      <c r="E71" s="17">
        <v>68469966</v>
      </c>
      <c r="F71" s="17">
        <v>45022666</v>
      </c>
      <c r="G71" s="17">
        <v>44953657.18</v>
      </c>
      <c r="H71" s="18">
        <f t="shared" si="0"/>
        <v>-69008.820000000298</v>
      </c>
      <c r="I71" s="18">
        <f t="shared" si="1"/>
        <v>99.846724269948822</v>
      </c>
    </row>
    <row r="72" spans="1:9">
      <c r="A72" s="15">
        <v>1</v>
      </c>
      <c r="B72" s="15" t="s">
        <v>131</v>
      </c>
      <c r="C72" s="16" t="s">
        <v>132</v>
      </c>
      <c r="D72" s="17">
        <v>62135400</v>
      </c>
      <c r="E72" s="17">
        <v>62435128</v>
      </c>
      <c r="F72" s="17">
        <v>40612100</v>
      </c>
      <c r="G72" s="17">
        <v>40612100</v>
      </c>
      <c r="H72" s="18">
        <f t="shared" ref="H72:H86" si="2">G72-F72</f>
        <v>0</v>
      </c>
      <c r="I72" s="18">
        <f t="shared" ref="I72:I86" si="3">IF(F72=0,0,G72/F72*100)</f>
        <v>100</v>
      </c>
    </row>
    <row r="73" spans="1:9" ht="25.5">
      <c r="A73" s="15">
        <v>0</v>
      </c>
      <c r="B73" s="15" t="s">
        <v>133</v>
      </c>
      <c r="C73" s="16" t="s">
        <v>134</v>
      </c>
      <c r="D73" s="17">
        <v>62135400</v>
      </c>
      <c r="E73" s="17">
        <v>62135400</v>
      </c>
      <c r="F73" s="17">
        <v>40562100</v>
      </c>
      <c r="G73" s="17">
        <v>40562100</v>
      </c>
      <c r="H73" s="18">
        <f t="shared" si="2"/>
        <v>0</v>
      </c>
      <c r="I73" s="18">
        <f t="shared" si="3"/>
        <v>100</v>
      </c>
    </row>
    <row r="74" spans="1:9" ht="51">
      <c r="A74" s="15">
        <v>0</v>
      </c>
      <c r="B74" s="15" t="s">
        <v>135</v>
      </c>
      <c r="C74" s="16" t="s">
        <v>136</v>
      </c>
      <c r="D74" s="17">
        <v>0</v>
      </c>
      <c r="E74" s="17">
        <v>50000</v>
      </c>
      <c r="F74" s="17">
        <v>50000</v>
      </c>
      <c r="G74" s="17">
        <v>50000</v>
      </c>
      <c r="H74" s="18">
        <f t="shared" si="2"/>
        <v>0</v>
      </c>
      <c r="I74" s="18">
        <f t="shared" si="3"/>
        <v>100</v>
      </c>
    </row>
    <row r="75" spans="1:9" ht="51">
      <c r="A75" s="15">
        <v>0</v>
      </c>
      <c r="B75" s="15" t="s">
        <v>137</v>
      </c>
      <c r="C75" s="16" t="s">
        <v>138</v>
      </c>
      <c r="D75" s="17">
        <v>0</v>
      </c>
      <c r="E75" s="17">
        <v>249728</v>
      </c>
      <c r="F75" s="17">
        <v>0</v>
      </c>
      <c r="G75" s="17">
        <v>0</v>
      </c>
      <c r="H75" s="18">
        <f t="shared" si="2"/>
        <v>0</v>
      </c>
      <c r="I75" s="18">
        <f t="shared" si="3"/>
        <v>0</v>
      </c>
    </row>
    <row r="76" spans="1:9">
      <c r="A76" s="15">
        <v>1</v>
      </c>
      <c r="B76" s="15" t="s">
        <v>139</v>
      </c>
      <c r="C76" s="16" t="s">
        <v>140</v>
      </c>
      <c r="D76" s="17">
        <v>3794882</v>
      </c>
      <c r="E76" s="17">
        <v>6034838</v>
      </c>
      <c r="F76" s="17">
        <v>4410566</v>
      </c>
      <c r="G76" s="17">
        <v>4341557.18</v>
      </c>
      <c r="H76" s="18">
        <f t="shared" si="2"/>
        <v>-69008.820000000298</v>
      </c>
      <c r="I76" s="18">
        <f t="shared" si="3"/>
        <v>98.435374960946049</v>
      </c>
    </row>
    <row r="77" spans="1:9" ht="63.75">
      <c r="A77" s="15">
        <v>0</v>
      </c>
      <c r="B77" s="15" t="s">
        <v>141</v>
      </c>
      <c r="C77" s="16" t="s">
        <v>142</v>
      </c>
      <c r="D77" s="17">
        <v>0</v>
      </c>
      <c r="E77" s="17">
        <v>397125</v>
      </c>
      <c r="F77" s="17">
        <v>397125</v>
      </c>
      <c r="G77" s="17">
        <v>397125</v>
      </c>
      <c r="H77" s="18">
        <f t="shared" si="2"/>
        <v>0</v>
      </c>
      <c r="I77" s="18">
        <f t="shared" si="3"/>
        <v>100</v>
      </c>
    </row>
    <row r="78" spans="1:9" ht="38.25">
      <c r="A78" s="15">
        <v>0</v>
      </c>
      <c r="B78" s="15" t="s">
        <v>143</v>
      </c>
      <c r="C78" s="16" t="s">
        <v>144</v>
      </c>
      <c r="D78" s="17">
        <v>2583280</v>
      </c>
      <c r="E78" s="17">
        <v>2583280</v>
      </c>
      <c r="F78" s="17">
        <v>1686366</v>
      </c>
      <c r="G78" s="17">
        <v>1686366</v>
      </c>
      <c r="H78" s="18">
        <f t="shared" si="2"/>
        <v>0</v>
      </c>
      <c r="I78" s="18">
        <f t="shared" si="3"/>
        <v>100</v>
      </c>
    </row>
    <row r="79" spans="1:9" ht="38.25">
      <c r="A79" s="15">
        <v>0</v>
      </c>
      <c r="B79" s="15" t="s">
        <v>145</v>
      </c>
      <c r="C79" s="16" t="s">
        <v>146</v>
      </c>
      <c r="D79" s="17">
        <v>464546</v>
      </c>
      <c r="E79" s="17">
        <v>464546</v>
      </c>
      <c r="F79" s="17">
        <v>251487</v>
      </c>
      <c r="G79" s="17">
        <v>251487</v>
      </c>
      <c r="H79" s="18">
        <f t="shared" si="2"/>
        <v>0</v>
      </c>
      <c r="I79" s="18">
        <f t="shared" si="3"/>
        <v>100</v>
      </c>
    </row>
    <row r="80" spans="1:9" ht="51">
      <c r="A80" s="15">
        <v>0</v>
      </c>
      <c r="B80" s="15" t="s">
        <v>147</v>
      </c>
      <c r="C80" s="16" t="s">
        <v>148</v>
      </c>
      <c r="D80" s="17">
        <v>0</v>
      </c>
      <c r="E80" s="17">
        <v>857548</v>
      </c>
      <c r="F80" s="17">
        <v>611212</v>
      </c>
      <c r="G80" s="17">
        <v>611212</v>
      </c>
      <c r="H80" s="18">
        <f t="shared" si="2"/>
        <v>0</v>
      </c>
      <c r="I80" s="18">
        <f t="shared" si="3"/>
        <v>100</v>
      </c>
    </row>
    <row r="81" spans="1:9" ht="51">
      <c r="A81" s="15">
        <v>0</v>
      </c>
      <c r="B81" s="15" t="s">
        <v>149</v>
      </c>
      <c r="C81" s="16" t="s">
        <v>150</v>
      </c>
      <c r="D81" s="17">
        <v>0</v>
      </c>
      <c r="E81" s="17">
        <v>61111</v>
      </c>
      <c r="F81" s="17">
        <v>61111</v>
      </c>
      <c r="G81" s="17">
        <v>61111</v>
      </c>
      <c r="H81" s="18">
        <f t="shared" si="2"/>
        <v>0</v>
      </c>
      <c r="I81" s="18">
        <f t="shared" si="3"/>
        <v>100</v>
      </c>
    </row>
    <row r="82" spans="1:9">
      <c r="A82" s="15">
        <v>0</v>
      </c>
      <c r="B82" s="15" t="s">
        <v>151</v>
      </c>
      <c r="C82" s="16" t="s">
        <v>152</v>
      </c>
      <c r="D82" s="17">
        <v>20695</v>
      </c>
      <c r="E82" s="17">
        <v>383686</v>
      </c>
      <c r="F82" s="17">
        <v>236783</v>
      </c>
      <c r="G82" s="17">
        <v>167792</v>
      </c>
      <c r="H82" s="18">
        <f t="shared" si="2"/>
        <v>-68991</v>
      </c>
      <c r="I82" s="18">
        <f t="shared" si="3"/>
        <v>70.863195415211393</v>
      </c>
    </row>
    <row r="83" spans="1:9" ht="63.75">
      <c r="A83" s="15">
        <v>0</v>
      </c>
      <c r="B83" s="15" t="s">
        <v>153</v>
      </c>
      <c r="C83" s="16" t="s">
        <v>154</v>
      </c>
      <c r="D83" s="17">
        <v>0</v>
      </c>
      <c r="E83" s="17">
        <v>198000</v>
      </c>
      <c r="F83" s="17">
        <v>198000</v>
      </c>
      <c r="G83" s="17">
        <v>197982.18</v>
      </c>
      <c r="H83" s="18">
        <f t="shared" si="2"/>
        <v>-17.820000000006985</v>
      </c>
      <c r="I83" s="18">
        <f t="shared" si="3"/>
        <v>99.991</v>
      </c>
    </row>
    <row r="84" spans="1:9" ht="38.25">
      <c r="A84" s="15">
        <v>0</v>
      </c>
      <c r="B84" s="15" t="s">
        <v>155</v>
      </c>
      <c r="C84" s="16" t="s">
        <v>156</v>
      </c>
      <c r="D84" s="17">
        <v>726361</v>
      </c>
      <c r="E84" s="17">
        <v>1089542</v>
      </c>
      <c r="F84" s="17">
        <v>968482</v>
      </c>
      <c r="G84" s="17">
        <v>968482</v>
      </c>
      <c r="H84" s="18">
        <f t="shared" si="2"/>
        <v>0</v>
      </c>
      <c r="I84" s="18">
        <f t="shared" si="3"/>
        <v>100</v>
      </c>
    </row>
    <row r="85" spans="1:9">
      <c r="A85" s="15">
        <v>1</v>
      </c>
      <c r="B85" s="15" t="s">
        <v>157</v>
      </c>
      <c r="C85" s="16" t="s">
        <v>158</v>
      </c>
      <c r="D85" s="17">
        <v>130655400</v>
      </c>
      <c r="E85" s="17">
        <v>139497727</v>
      </c>
      <c r="F85" s="17">
        <v>90979747</v>
      </c>
      <c r="G85" s="17">
        <v>97583157.160000026</v>
      </c>
      <c r="H85" s="18">
        <f t="shared" si="2"/>
        <v>6603410.1600000262</v>
      </c>
      <c r="I85" s="18">
        <f t="shared" si="3"/>
        <v>107.25811004948169</v>
      </c>
    </row>
    <row r="86" spans="1:9">
      <c r="A86" s="15">
        <v>1</v>
      </c>
      <c r="B86" s="15" t="s">
        <v>157</v>
      </c>
      <c r="C86" s="16" t="s">
        <v>159</v>
      </c>
      <c r="D86" s="17">
        <v>196585682</v>
      </c>
      <c r="E86" s="17">
        <v>207967693</v>
      </c>
      <c r="F86" s="17">
        <v>136002413</v>
      </c>
      <c r="G86" s="17">
        <v>142536814.34</v>
      </c>
      <c r="H86" s="18">
        <f t="shared" si="2"/>
        <v>6534401.3400000036</v>
      </c>
      <c r="I86" s="18">
        <f t="shared" si="3"/>
        <v>104.80462162094139</v>
      </c>
    </row>
    <row r="90" spans="1:9" s="20" customFormat="1">
      <c r="A90" s="1"/>
      <c r="B90" s="1"/>
      <c r="C90" s="19" t="s">
        <v>191</v>
      </c>
      <c r="D90" s="24"/>
      <c r="E90" s="24"/>
      <c r="F90" s="24" t="s">
        <v>192</v>
      </c>
      <c r="G90" s="24"/>
      <c r="H90" s="24"/>
      <c r="I90" s="24"/>
    </row>
  </sheetData>
  <mergeCells count="2">
    <mergeCell ref="B3:I3"/>
    <mergeCell ref="B5:I5"/>
  </mergeCells>
  <conditionalFormatting sqref="B8:B86">
    <cfRule type="expression" dxfId="15" priority="8" stopIfTrue="1">
      <formula>A8=1</formula>
    </cfRule>
  </conditionalFormatting>
  <conditionalFormatting sqref="C8:C86">
    <cfRule type="expression" dxfId="14" priority="7" stopIfTrue="1">
      <formula>A8=1</formula>
    </cfRule>
  </conditionalFormatting>
  <conditionalFormatting sqref="D8:D86">
    <cfRule type="expression" dxfId="13" priority="6" stopIfTrue="1">
      <formula>A8=1</formula>
    </cfRule>
  </conditionalFormatting>
  <conditionalFormatting sqref="E8:E86">
    <cfRule type="expression" dxfId="12" priority="5" stopIfTrue="1">
      <formula>A8=1</formula>
    </cfRule>
  </conditionalFormatting>
  <conditionalFormatting sqref="F8:F86">
    <cfRule type="expression" dxfId="11" priority="4" stopIfTrue="1">
      <formula>A8=1</formula>
    </cfRule>
  </conditionalFormatting>
  <conditionalFormatting sqref="G8:G86">
    <cfRule type="expression" dxfId="10" priority="3" stopIfTrue="1">
      <formula>A8=1</formula>
    </cfRule>
  </conditionalFormatting>
  <conditionalFormatting sqref="H8:H86">
    <cfRule type="expression" dxfId="9" priority="2" stopIfTrue="1">
      <formula>A8=1</formula>
    </cfRule>
  </conditionalFormatting>
  <conditionalFormatting sqref="I8:I86">
    <cfRule type="expression" dxfId="8" priority="1" stopIfTrue="1">
      <formula>A8=1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topLeftCell="B1" workbookViewId="0">
      <selection activeCell="B5" sqref="B5:I5"/>
    </sheetView>
  </sheetViews>
  <sheetFormatPr defaultRowHeight="12.75"/>
  <cols>
    <col min="1" max="1" width="0" hidden="1" customWidth="1"/>
    <col min="2" max="2" width="12.28515625" customWidth="1"/>
    <col min="3" max="3" width="50.7109375" style="9" customWidth="1"/>
    <col min="4" max="6" width="16" style="6" customWidth="1"/>
    <col min="7" max="7" width="13.42578125" style="6" bestFit="1" customWidth="1"/>
    <col min="8" max="8" width="11.85546875" style="6" bestFit="1" customWidth="1"/>
    <col min="9" max="9" width="9.28515625" style="6" bestFit="1" customWidth="1"/>
  </cols>
  <sheetData>
    <row r="1" spans="1:9">
      <c r="A1" s="20"/>
      <c r="B1" s="20" t="s">
        <v>0</v>
      </c>
      <c r="C1" s="20"/>
      <c r="D1" s="20"/>
      <c r="E1" s="20"/>
      <c r="F1" s="20"/>
      <c r="G1" s="20"/>
      <c r="H1" s="20"/>
      <c r="I1" s="20"/>
    </row>
    <row r="2" spans="1:9">
      <c r="A2" s="20"/>
      <c r="B2" s="21"/>
      <c r="C2" s="25"/>
      <c r="D2" s="23"/>
      <c r="E2" s="23"/>
      <c r="F2" s="23"/>
      <c r="G2" s="23"/>
      <c r="H2" s="23"/>
      <c r="I2" s="23"/>
    </row>
    <row r="3" spans="1:9" ht="23.25">
      <c r="A3" s="20"/>
      <c r="B3" s="3" t="s">
        <v>190</v>
      </c>
      <c r="C3" s="4"/>
      <c r="D3" s="4"/>
      <c r="E3" s="4"/>
      <c r="F3" s="4"/>
      <c r="G3" s="4"/>
      <c r="H3" s="4"/>
      <c r="I3" s="4"/>
    </row>
    <row r="4" spans="1:9">
      <c r="A4" s="20"/>
      <c r="B4" s="21"/>
      <c r="C4" s="25"/>
      <c r="D4" s="23"/>
      <c r="E4" s="23"/>
      <c r="F4" s="23"/>
      <c r="G4" s="23"/>
      <c r="H4" s="23"/>
      <c r="I4" s="23"/>
    </row>
    <row r="5" spans="1:9" ht="18.75">
      <c r="A5" s="20"/>
      <c r="B5" s="5" t="s">
        <v>193</v>
      </c>
      <c r="C5" s="4"/>
      <c r="D5" s="4"/>
      <c r="E5" s="4"/>
      <c r="F5" s="4"/>
      <c r="G5" s="4"/>
      <c r="H5" s="4"/>
      <c r="I5" s="4"/>
    </row>
    <row r="6" spans="1:9">
      <c r="A6" s="20"/>
      <c r="B6" s="20"/>
      <c r="C6" s="20"/>
      <c r="D6" s="24"/>
      <c r="E6" s="20"/>
      <c r="F6" s="20"/>
      <c r="G6" s="20"/>
      <c r="H6" s="20"/>
      <c r="I6" s="22" t="s">
        <v>1</v>
      </c>
    </row>
    <row r="7" spans="1:9" ht="28.5" customHeight="1">
      <c r="A7" s="26"/>
      <c r="B7" s="27" t="s">
        <v>2</v>
      </c>
      <c r="C7" s="28" t="s">
        <v>3</v>
      </c>
      <c r="D7" s="28" t="s">
        <v>4</v>
      </c>
      <c r="E7" s="28" t="s">
        <v>5</v>
      </c>
      <c r="F7" s="28" t="s">
        <v>6</v>
      </c>
      <c r="G7" s="29" t="s">
        <v>7</v>
      </c>
      <c r="H7" s="29" t="s">
        <v>8</v>
      </c>
      <c r="I7" s="29" t="s">
        <v>9</v>
      </c>
    </row>
    <row r="8" spans="1:9">
      <c r="A8" s="30">
        <v>1</v>
      </c>
      <c r="B8" s="30" t="s">
        <v>10</v>
      </c>
      <c r="C8" s="31" t="s">
        <v>11</v>
      </c>
      <c r="D8" s="32">
        <v>218500</v>
      </c>
      <c r="E8" s="32">
        <v>218500</v>
      </c>
      <c r="F8" s="32">
        <v>145600</v>
      </c>
      <c r="G8" s="32">
        <v>143793.45000000001</v>
      </c>
      <c r="H8" s="33">
        <v>-1806.5499999999884</v>
      </c>
      <c r="I8" s="33">
        <v>98.759237637362645</v>
      </c>
    </row>
    <row r="9" spans="1:9">
      <c r="A9" s="30">
        <v>1</v>
      </c>
      <c r="B9" s="30" t="s">
        <v>160</v>
      </c>
      <c r="C9" s="31" t="s">
        <v>161</v>
      </c>
      <c r="D9" s="32">
        <v>218500</v>
      </c>
      <c r="E9" s="32">
        <v>218500</v>
      </c>
      <c r="F9" s="32">
        <v>145600</v>
      </c>
      <c r="G9" s="32">
        <v>143793.45000000001</v>
      </c>
      <c r="H9" s="33">
        <v>-1806.5499999999884</v>
      </c>
      <c r="I9" s="33">
        <v>98.759237637362645</v>
      </c>
    </row>
    <row r="10" spans="1:9">
      <c r="A10" s="30">
        <v>1</v>
      </c>
      <c r="B10" s="30" t="s">
        <v>162</v>
      </c>
      <c r="C10" s="31" t="s">
        <v>163</v>
      </c>
      <c r="D10" s="32">
        <v>218500</v>
      </c>
      <c r="E10" s="32">
        <v>218500</v>
      </c>
      <c r="F10" s="32">
        <v>145600</v>
      </c>
      <c r="G10" s="32">
        <v>143793.45000000001</v>
      </c>
      <c r="H10" s="33">
        <v>-1806.5499999999884</v>
      </c>
      <c r="I10" s="33">
        <v>98.759237637362645</v>
      </c>
    </row>
    <row r="11" spans="1:9" ht="51">
      <c r="A11" s="30">
        <v>0</v>
      </c>
      <c r="B11" s="30" t="s">
        <v>164</v>
      </c>
      <c r="C11" s="31" t="s">
        <v>165</v>
      </c>
      <c r="D11" s="32">
        <v>216500</v>
      </c>
      <c r="E11" s="32">
        <v>216500</v>
      </c>
      <c r="F11" s="32">
        <v>144000</v>
      </c>
      <c r="G11" s="32">
        <v>142864.79</v>
      </c>
      <c r="H11" s="33">
        <v>-1135.2099999999919</v>
      </c>
      <c r="I11" s="33">
        <v>99.211659722222223</v>
      </c>
    </row>
    <row r="12" spans="1:9" ht="25.5">
      <c r="A12" s="30">
        <v>0</v>
      </c>
      <c r="B12" s="30" t="s">
        <v>166</v>
      </c>
      <c r="C12" s="31" t="s">
        <v>167</v>
      </c>
      <c r="D12" s="32">
        <v>0</v>
      </c>
      <c r="E12" s="32">
        <v>0</v>
      </c>
      <c r="F12" s="32">
        <v>0</v>
      </c>
      <c r="G12" s="32">
        <v>166.16</v>
      </c>
      <c r="H12" s="33">
        <v>166.16</v>
      </c>
      <c r="I12" s="33">
        <v>0</v>
      </c>
    </row>
    <row r="13" spans="1:9" ht="38.25">
      <c r="A13" s="30">
        <v>0</v>
      </c>
      <c r="B13" s="30" t="s">
        <v>168</v>
      </c>
      <c r="C13" s="31" t="s">
        <v>169</v>
      </c>
      <c r="D13" s="32">
        <v>2000</v>
      </c>
      <c r="E13" s="32">
        <v>2000</v>
      </c>
      <c r="F13" s="32">
        <v>1600</v>
      </c>
      <c r="G13" s="32">
        <v>762.5</v>
      </c>
      <c r="H13" s="33">
        <v>-837.5</v>
      </c>
      <c r="I13" s="33">
        <v>47.65625</v>
      </c>
    </row>
    <row r="14" spans="1:9">
      <c r="A14" s="30">
        <v>1</v>
      </c>
      <c r="B14" s="30" t="s">
        <v>89</v>
      </c>
      <c r="C14" s="31" t="s">
        <v>90</v>
      </c>
      <c r="D14" s="32">
        <v>2390418</v>
      </c>
      <c r="E14" s="32">
        <v>4246075</v>
      </c>
      <c r="F14" s="32">
        <v>2830716.66</v>
      </c>
      <c r="G14" s="32">
        <v>3624199.6</v>
      </c>
      <c r="H14" s="33">
        <v>793482.94</v>
      </c>
      <c r="I14" s="33">
        <v>128.03116790926012</v>
      </c>
    </row>
    <row r="15" spans="1:9">
      <c r="A15" s="30">
        <v>1</v>
      </c>
      <c r="B15" s="30" t="s">
        <v>91</v>
      </c>
      <c r="C15" s="31" t="s">
        <v>92</v>
      </c>
      <c r="D15" s="32">
        <v>0</v>
      </c>
      <c r="E15" s="32">
        <v>0</v>
      </c>
      <c r="F15" s="32">
        <v>0</v>
      </c>
      <c r="G15" s="32">
        <v>295586.24</v>
      </c>
      <c r="H15" s="33">
        <v>295586.24</v>
      </c>
      <c r="I15" s="33">
        <v>0</v>
      </c>
    </row>
    <row r="16" spans="1:9" ht="25.5">
      <c r="A16" s="30">
        <v>1</v>
      </c>
      <c r="B16" s="30" t="s">
        <v>170</v>
      </c>
      <c r="C16" s="31" t="s">
        <v>171</v>
      </c>
      <c r="D16" s="32">
        <v>0</v>
      </c>
      <c r="E16" s="32">
        <v>0</v>
      </c>
      <c r="F16" s="32">
        <v>0</v>
      </c>
      <c r="G16" s="32">
        <v>295586.24</v>
      </c>
      <c r="H16" s="33">
        <v>295586.24</v>
      </c>
      <c r="I16" s="33">
        <v>0</v>
      </c>
    </row>
    <row r="17" spans="1:9" ht="38.25">
      <c r="A17" s="30">
        <v>0</v>
      </c>
      <c r="B17" s="30" t="s">
        <v>170</v>
      </c>
      <c r="C17" s="31" t="s">
        <v>171</v>
      </c>
      <c r="D17" s="32">
        <v>0</v>
      </c>
      <c r="E17" s="32">
        <v>0</v>
      </c>
      <c r="F17" s="32">
        <v>0</v>
      </c>
      <c r="G17" s="32">
        <v>295586.24</v>
      </c>
      <c r="H17" s="33">
        <v>295586.24</v>
      </c>
      <c r="I17" s="33">
        <v>0</v>
      </c>
    </row>
    <row r="18" spans="1:9">
      <c r="A18" s="30">
        <v>1</v>
      </c>
      <c r="B18" s="30" t="s">
        <v>121</v>
      </c>
      <c r="C18" s="31" t="s">
        <v>122</v>
      </c>
      <c r="D18" s="32">
        <v>0</v>
      </c>
      <c r="E18" s="32">
        <v>0</v>
      </c>
      <c r="F18" s="32">
        <v>0</v>
      </c>
      <c r="G18" s="32">
        <v>43128.6</v>
      </c>
      <c r="H18" s="33">
        <v>43128.6</v>
      </c>
      <c r="I18" s="33">
        <v>0</v>
      </c>
    </row>
    <row r="19" spans="1:9">
      <c r="A19" s="30">
        <v>1</v>
      </c>
      <c r="B19" s="30" t="s">
        <v>123</v>
      </c>
      <c r="C19" s="31" t="s">
        <v>94</v>
      </c>
      <c r="D19" s="32">
        <v>0</v>
      </c>
      <c r="E19" s="32">
        <v>0</v>
      </c>
      <c r="F19" s="32">
        <v>0</v>
      </c>
      <c r="G19" s="32">
        <v>43128.6</v>
      </c>
      <c r="H19" s="33">
        <v>43128.6</v>
      </c>
      <c r="I19" s="33">
        <v>0</v>
      </c>
    </row>
    <row r="20" spans="1:9" ht="38.25">
      <c r="A20" s="30">
        <v>0</v>
      </c>
      <c r="B20" s="30" t="s">
        <v>172</v>
      </c>
      <c r="C20" s="31" t="s">
        <v>173</v>
      </c>
      <c r="D20" s="32">
        <v>0</v>
      </c>
      <c r="E20" s="32">
        <v>0</v>
      </c>
      <c r="F20" s="32">
        <v>0</v>
      </c>
      <c r="G20" s="32">
        <v>43128.6</v>
      </c>
      <c r="H20" s="33">
        <v>43128.6</v>
      </c>
      <c r="I20" s="33">
        <v>0</v>
      </c>
    </row>
    <row r="21" spans="1:9">
      <c r="A21" s="30">
        <v>1</v>
      </c>
      <c r="B21" s="30" t="s">
        <v>174</v>
      </c>
      <c r="C21" s="31" t="s">
        <v>175</v>
      </c>
      <c r="D21" s="32">
        <v>2390418</v>
      </c>
      <c r="E21" s="32">
        <v>4246075</v>
      </c>
      <c r="F21" s="32">
        <v>2830716.66</v>
      </c>
      <c r="G21" s="32">
        <v>3285484.7600000002</v>
      </c>
      <c r="H21" s="33">
        <v>454768.10000000009</v>
      </c>
      <c r="I21" s="33">
        <v>116.06547580074651</v>
      </c>
    </row>
    <row r="22" spans="1:9" ht="25.5">
      <c r="A22" s="30">
        <v>1</v>
      </c>
      <c r="B22" s="30" t="s">
        <v>176</v>
      </c>
      <c r="C22" s="31" t="s">
        <v>177</v>
      </c>
      <c r="D22" s="32">
        <v>1983418</v>
      </c>
      <c r="E22" s="32">
        <v>2005926</v>
      </c>
      <c r="F22" s="32">
        <v>1337283.9900000002</v>
      </c>
      <c r="G22" s="32">
        <v>1061461.93</v>
      </c>
      <c r="H22" s="33">
        <v>-275822.06000000029</v>
      </c>
      <c r="I22" s="33">
        <v>79.37445882381347</v>
      </c>
    </row>
    <row r="23" spans="1:9" ht="25.5">
      <c r="A23" s="30">
        <v>0</v>
      </c>
      <c r="B23" s="30" t="s">
        <v>178</v>
      </c>
      <c r="C23" s="31" t="s">
        <v>179</v>
      </c>
      <c r="D23" s="32">
        <v>1873118</v>
      </c>
      <c r="E23" s="32">
        <v>1895626</v>
      </c>
      <c r="F23" s="32">
        <v>1263750.6600000001</v>
      </c>
      <c r="G23" s="32">
        <v>961432.4</v>
      </c>
      <c r="H23" s="33">
        <v>-302318.26000000013</v>
      </c>
      <c r="I23" s="33">
        <v>76.077697162191782</v>
      </c>
    </row>
    <row r="24" spans="1:9" ht="38.25">
      <c r="A24" s="30">
        <v>0</v>
      </c>
      <c r="B24" s="30" t="s">
        <v>180</v>
      </c>
      <c r="C24" s="31" t="s">
        <v>181</v>
      </c>
      <c r="D24" s="32">
        <v>110300</v>
      </c>
      <c r="E24" s="32">
        <v>110300</v>
      </c>
      <c r="F24" s="32">
        <v>73533.33</v>
      </c>
      <c r="G24" s="32">
        <v>90339.34</v>
      </c>
      <c r="H24" s="33">
        <v>16806.009999999995</v>
      </c>
      <c r="I24" s="33">
        <v>122.85495570512037</v>
      </c>
    </row>
    <row r="25" spans="1:9" ht="25.5">
      <c r="A25" s="30">
        <v>0</v>
      </c>
      <c r="B25" s="30" t="s">
        <v>182</v>
      </c>
      <c r="C25" s="31" t="s">
        <v>183</v>
      </c>
      <c r="D25" s="32">
        <v>0</v>
      </c>
      <c r="E25" s="32">
        <v>0</v>
      </c>
      <c r="F25" s="32">
        <v>0</v>
      </c>
      <c r="G25" s="32">
        <v>9690.19</v>
      </c>
      <c r="H25" s="33">
        <v>9690.19</v>
      </c>
      <c r="I25" s="33">
        <v>0</v>
      </c>
    </row>
    <row r="26" spans="1:9">
      <c r="A26" s="30">
        <v>1</v>
      </c>
      <c r="B26" s="30" t="s">
        <v>184</v>
      </c>
      <c r="C26" s="31" t="s">
        <v>185</v>
      </c>
      <c r="D26" s="32">
        <v>407000</v>
      </c>
      <c r="E26" s="32">
        <v>2240149</v>
      </c>
      <c r="F26" s="32">
        <v>1493432.67</v>
      </c>
      <c r="G26" s="32">
        <v>2224022.83</v>
      </c>
      <c r="H26" s="33">
        <v>730590.16000000015</v>
      </c>
      <c r="I26" s="33">
        <v>148.92019403861042</v>
      </c>
    </row>
    <row r="27" spans="1:9">
      <c r="A27" s="30">
        <v>0</v>
      </c>
      <c r="B27" s="30" t="s">
        <v>186</v>
      </c>
      <c r="C27" s="31" t="s">
        <v>187</v>
      </c>
      <c r="D27" s="32">
        <v>0</v>
      </c>
      <c r="E27" s="32">
        <v>866092</v>
      </c>
      <c r="F27" s="32">
        <v>577394.67000000004</v>
      </c>
      <c r="G27" s="32">
        <v>1061161.1000000001</v>
      </c>
      <c r="H27" s="33">
        <v>483766.43000000005</v>
      </c>
      <c r="I27" s="33">
        <v>183.78436018468963</v>
      </c>
    </row>
    <row r="28" spans="1:9" ht="63.75">
      <c r="A28" s="30">
        <v>0</v>
      </c>
      <c r="B28" s="30" t="s">
        <v>188</v>
      </c>
      <c r="C28" s="31" t="s">
        <v>189</v>
      </c>
      <c r="D28" s="32">
        <v>407000</v>
      </c>
      <c r="E28" s="32">
        <v>1374057</v>
      </c>
      <c r="F28" s="32">
        <v>916038</v>
      </c>
      <c r="G28" s="32">
        <v>1162861.73</v>
      </c>
      <c r="H28" s="33">
        <v>246823.72999999998</v>
      </c>
      <c r="I28" s="33">
        <v>126.94470425899362</v>
      </c>
    </row>
    <row r="29" spans="1:9">
      <c r="A29" s="30">
        <v>1</v>
      </c>
      <c r="B29" s="30" t="s">
        <v>157</v>
      </c>
      <c r="C29" s="31" t="s">
        <v>158</v>
      </c>
      <c r="D29" s="32">
        <v>2608918</v>
      </c>
      <c r="E29" s="32">
        <v>4464575</v>
      </c>
      <c r="F29" s="32">
        <v>2976316.66</v>
      </c>
      <c r="G29" s="32">
        <v>3767993.0500000003</v>
      </c>
      <c r="H29" s="33">
        <v>791676.39000000013</v>
      </c>
      <c r="I29" s="33">
        <v>126.59919895754641</v>
      </c>
    </row>
    <row r="30" spans="1:9">
      <c r="A30" s="30">
        <v>1</v>
      </c>
      <c r="B30" s="30" t="s">
        <v>157</v>
      </c>
      <c r="C30" s="31" t="s">
        <v>159</v>
      </c>
      <c r="D30" s="32">
        <v>2608918</v>
      </c>
      <c r="E30" s="32">
        <v>4464575</v>
      </c>
      <c r="F30" s="32">
        <v>2976316.66</v>
      </c>
      <c r="G30" s="32">
        <v>3767993.0500000003</v>
      </c>
      <c r="H30" s="33">
        <v>791676.39000000013</v>
      </c>
      <c r="I30" s="33">
        <v>126.59919895754641</v>
      </c>
    </row>
    <row r="34" spans="1:9" s="20" customFormat="1">
      <c r="A34" s="1"/>
      <c r="B34" s="1"/>
      <c r="C34" s="19" t="s">
        <v>191</v>
      </c>
      <c r="D34" s="24"/>
      <c r="E34" s="24"/>
      <c r="F34" s="24" t="s">
        <v>192</v>
      </c>
      <c r="G34" s="24"/>
      <c r="H34" s="24"/>
      <c r="I34" s="24"/>
    </row>
  </sheetData>
  <mergeCells count="2">
    <mergeCell ref="B3:I3"/>
    <mergeCell ref="B5:I5"/>
  </mergeCells>
  <conditionalFormatting sqref="B8:B30">
    <cfRule type="expression" dxfId="7" priority="1" stopIfTrue="1">
      <formula>A8=1</formula>
    </cfRule>
  </conditionalFormatting>
  <conditionalFormatting sqref="C8:C30">
    <cfRule type="expression" dxfId="6" priority="2" stopIfTrue="1">
      <formula>A8=1</formula>
    </cfRule>
  </conditionalFormatting>
  <conditionalFormatting sqref="D8:D30">
    <cfRule type="expression" dxfId="5" priority="3" stopIfTrue="1">
      <formula>A8=1</formula>
    </cfRule>
  </conditionalFormatting>
  <conditionalFormatting sqref="E8:E30">
    <cfRule type="expression" dxfId="4" priority="4" stopIfTrue="1">
      <formula>A8=1</formula>
    </cfRule>
  </conditionalFormatting>
  <conditionalFormatting sqref="F8:F30">
    <cfRule type="expression" dxfId="3" priority="5" stopIfTrue="1">
      <formula>A8=1</formula>
    </cfRule>
  </conditionalFormatting>
  <conditionalFormatting sqref="G8:G30">
    <cfRule type="expression" dxfId="2" priority="6" stopIfTrue="1">
      <formula>A8=1</formula>
    </cfRule>
  </conditionalFormatting>
  <conditionalFormatting sqref="H8:H30">
    <cfRule type="expression" dxfId="1" priority="7" stopIfTrue="1">
      <formula>A8=1</formula>
    </cfRule>
  </conditionalFormatting>
  <conditionalFormatting sqref="I8:I30">
    <cfRule type="expression" dxfId="0" priority="8" stopIfTrue="1">
      <formula>A8=1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2021-09-03T05:43:08Z</dcterms:created>
  <dcterms:modified xsi:type="dcterms:W3CDTF">2021-09-03T05:49:48Z</dcterms:modified>
</cp:coreProperties>
</file>