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вітлана\Бюджети\бюджет 2024\сайт 2024\станом на 01.09.2024\"/>
    </mc:Choice>
  </mc:AlternateContent>
  <xr:revisionPtr revIDLastSave="0" documentId="13_ncr:1_{766A7857-51C2-4275-9F3B-B220BE3438FC}" xr6:coauthVersionLast="47" xr6:coauthVersionMax="47" xr10:uidLastSave="{00000000-0000-0000-0000-000000000000}"/>
  <bookViews>
    <workbookView xWindow="-120" yWindow="-120" windowWidth="29040" windowHeight="15720" activeTab="1" xr2:uid="{38D0E749-B711-4620-AA1D-18E1D33075BF}"/>
  </bookViews>
  <sheets>
    <sheet name="загальний фонд" sheetId="1" r:id="rId1"/>
    <sheet name="спеціальний фонд " sheetId="2" r:id="rId2"/>
  </sheets>
  <definedNames>
    <definedName name="_xlnm.Print_Titles" localSheetId="0">'загальний фонд'!$6:$7</definedName>
    <definedName name="_xlnm.Print_Titles" localSheetId="1">'спеціальний фонд 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</calcChain>
</file>

<file path=xl/sharedStrings.xml><?xml version="1.0" encoding="utf-8"?>
<sst xmlns="http://schemas.openxmlformats.org/spreadsheetml/2006/main" count="333" uniqueCount="200">
  <si>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</si>
  <si>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</si>
  <si>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</si>
  <si>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</si>
  <si>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</si>
  <si>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</si>
  <si>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</si>
  <si>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</si>
  <si>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</si>
  <si>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</si>
  <si>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0454300000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</si>
  <si>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</si>
  <si>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</si>
  <si>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</si>
  <si>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</si>
  <si>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</si>
  <si>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</si>
  <si>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</si>
  <si>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</si>
  <si>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</si>
  <si>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</si>
  <si>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</si>
  <si>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</si>
  <si>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</si>
  <si>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</si>
  <si>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</si>
  <si>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</si>
  <si>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</si>
  <si>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</si>
  <si>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</si>
  <si>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</si>
  <si>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</si>
  <si>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</si>
  <si>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</si>
  <si>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</si>
  <si>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</si>
  <si>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</si>
  <si>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</si>
  <si>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</si>
  <si>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</si>
  <si>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</si>
  <si>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</si>
  <si>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</si>
  <si>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</si>
  <si>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</si>
  <si>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</si>
  <si>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</si>
  <si>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</si>
  <si>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</si>
  <si>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</si>
  <si>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</si>
  <si>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</si>
  <si>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</si>
  <si>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</si>
  <si>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</si>
  <si>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</si>
  <si>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</si>
  <si>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</si>
  <si>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</si>
  <si>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</si>
  <si>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</si>
  <si>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</si>
  <si>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</si>
  <si>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</si>
  <si>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</si>
  <si>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</si>
  <si>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</si>
  <si>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</si>
  <si>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</si>
  <si>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</si>
  <si>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</si>
  <si>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</si>
  <si>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</si>
  <si>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</si>
  <si>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</si>
  <si>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</si>
  <si>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</si>
  <si>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</si>
  <si>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</si>
  <si>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</si>
  <si>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</si>
  <si>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</si>
  <si>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</si>
  <si>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</si>
  <si>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</si>
  <si>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</si>
  <si>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</si>
  <si>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</si>
  <si>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</si>
  <si>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</si>
  <si>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</si>
  <si>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</si>
  <si>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</si>
  <si>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</si>
  <si>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</si>
  <si>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</si>
  <si>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</si>
  <si>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</si>
  <si>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</si>
  <si>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</si>
  <si>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</si>
  <si>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</si>
  <si>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</si>
  <si>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</si>
  <si>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</si>
  <si>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</si>
  <si>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</si>
  <si>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</si>
  <si>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</si>
  <si>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</si>
  <si>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</si>
  <si>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</si>
  <si>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</si>
  <si>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</si>
  <si>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</si>
  <si>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</si>
  <si>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</si>
  <si>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</si>
  <si>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</si>
  <si>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</si>
  <si>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</si>
  <si>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</si>
  <si>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</si>
  <si>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</si>
  <si>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</si>
  <si>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</si>
  <si>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</si>
  <si>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</si>
  <si>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</si>
  <si>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</si>
  <si>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</si>
  <si>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</si>
  <si>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</si>
  <si>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</si>
  <si>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</si>
  <si>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</si>
  <si>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</si>
  <si>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</si>
  <si>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</si>
  <si>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</si>
  <si>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</si>
  <si>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</si>
  <si>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41050500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</si>
  <si>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`Про статус ветеранів війни, га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</si>
  <si>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</si>
  <si>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</si>
  <si>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</si>
  <si>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</si>
  <si>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</si>
  <si>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</si>
  <si>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</si>
  <si>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</si>
  <si>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</si>
  <si>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</si>
  <si>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</si>
  <si>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</si>
  <si>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</si>
  <si>
    <t>загальний фонд</t>
  </si>
  <si>
    <t>Аналіз виконання  доходів бюджету за січень - серпень  2024 року</t>
  </si>
  <si>
    <t>Начальник фінансового управління</t>
  </si>
  <si>
    <t>Наталія ГОРБОНОС</t>
  </si>
  <si>
    <t>спеціальний фонд (разом)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</si>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</sst>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4" fontId="5" fillId="0" borderId="0" xfId="1" applyNumberFormat="1" applyFont="1" applyAlignment="1">
      <alignment horizontal="center"/>
    </xf>
    <xf numFmtId="0" fontId="4" fillId="0" borderId="0" xfId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4" fontId="5" fillId="0" borderId="0" xfId="1" applyNumberFormat="1" applyFont="1" applyAlignment="1">
      <alignment horizontal="center"/>
    </xf>
    <xf numFmtId="4" fontId="5" fillId="0" borderId="0" xfId="1" applyNumberFormat="1" applyFont="1"/>
    <xf numFmtId="4" fontId="5" fillId="0" borderId="0" xfId="1" applyNumberFormat="1" applyFont="1" applyAlignment="1">
      <alignment wrapText="1"/>
    </xf>
    <xf numFmtId="0" fontId="4" fillId="0" borderId="0" xfId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164" fontId="1" fillId="2" borderId="1" xfId="0" applyNumberFormat="1" applyFont="1" applyFill="1" applyBorder="1" applyAlignment="1">
      <alignment vertical="center"/>
    </xf>
  </cellXfs>
  <cellStyles count="2">
    <cellStyle name="Обычный" xfId="0" builtinId="0"/>
    <cellStyle name="Обычный 2" xfId="1" xr:uid="{CA888717-E83D-4B88-B596-761CB878E8CB}"/>
  </cellStyles>
  <dxfs count="1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B758B-C6F6-4440-9EAF-2D7427348FA7}">
  <dimension ref="A1:J86"/>
  <sheetViews>
    <sheetView view="pageBreakPreview" topLeftCell="B61" zoomScale="60" zoomScaleNormal="100" workbookViewId="0">
      <selection activeCell="G11" sqref="G11"/>
    </sheetView>
  </sheetViews>
  <sheetFormatPr defaultRowHeight="15" x14ac:dyDescent="0.25"/>
  <cols>
    <col min="1" max="1" width="0" hidden="1" customWidth="1"/>
    <col min="2" max="3" width="12.28515625" style="19" customWidth="1"/>
    <col min="4" max="4" width="50.7109375" style="3" customWidth="1"/>
    <col min="5" max="7" width="16" style="4" customWidth="1"/>
    <col min="8" max="8" width="16.7109375" style="4" customWidth="1"/>
    <col min="9" max="9" width="15.5703125" style="4" customWidth="1"/>
    <col min="10" max="10" width="9.28515625" style="4" bestFit="1" customWidth="1"/>
  </cols>
  <sheetData>
    <row r="1" spans="1:10" x14ac:dyDescent="0.25">
      <c r="B1" s="1"/>
      <c r="C1" s="1"/>
      <c r="D1" s="2"/>
      <c r="E1" s="5"/>
      <c r="F1" s="5"/>
      <c r="G1" s="5"/>
      <c r="H1" s="5"/>
      <c r="I1" s="5"/>
      <c r="J1" s="5"/>
    </row>
    <row r="2" spans="1:10" ht="23.25" x14ac:dyDescent="0.35">
      <c r="A2" s="21"/>
      <c r="B2" s="44" t="s">
        <v>158</v>
      </c>
      <c r="C2" s="45"/>
      <c r="D2" s="45"/>
      <c r="E2" s="45"/>
      <c r="F2" s="45"/>
      <c r="G2" s="45"/>
      <c r="H2" s="45"/>
      <c r="I2" s="45"/>
      <c r="J2" s="21"/>
    </row>
    <row r="3" spans="1:10" x14ac:dyDescent="0.25">
      <c r="A3" s="21"/>
      <c r="B3" s="22"/>
      <c r="C3" s="22"/>
      <c r="D3" s="23"/>
      <c r="E3" s="24"/>
      <c r="F3" s="24"/>
      <c r="G3" s="24"/>
      <c r="H3" s="24"/>
      <c r="I3" s="24"/>
      <c r="J3" s="24"/>
    </row>
    <row r="4" spans="1:10" ht="18.75" x14ac:dyDescent="0.3">
      <c r="A4" s="21"/>
      <c r="B4" s="46" t="s">
        <v>157</v>
      </c>
      <c r="C4" s="45"/>
      <c r="D4" s="45"/>
      <c r="E4" s="45"/>
      <c r="F4" s="45"/>
      <c r="G4" s="45"/>
      <c r="H4" s="45"/>
      <c r="I4" s="45"/>
      <c r="J4" s="21"/>
    </row>
    <row r="5" spans="1:10" x14ac:dyDescent="0.25">
      <c r="E5" s="6"/>
      <c r="J5" s="7" t="s">
        <v>0</v>
      </c>
    </row>
    <row r="6" spans="1:10" ht="28.5" customHeight="1" x14ac:dyDescent="0.25">
      <c r="A6" s="8"/>
      <c r="B6" s="9" t="s">
        <v>1</v>
      </c>
      <c r="C6" s="9" t="s">
        <v>2</v>
      </c>
      <c r="D6" s="10" t="s">
        <v>3</v>
      </c>
      <c r="E6" s="11" t="s">
        <v>4</v>
      </c>
      <c r="F6" s="11" t="s">
        <v>5</v>
      </c>
      <c r="G6" s="11" t="s">
        <v>6</v>
      </c>
      <c r="H6" s="12" t="s">
        <v>7</v>
      </c>
      <c r="I6" s="12" t="s">
        <v>8</v>
      </c>
      <c r="J6" s="12" t="s">
        <v>9</v>
      </c>
    </row>
    <row r="7" spans="1:10" x14ac:dyDescent="0.25">
      <c r="A7" s="8"/>
      <c r="B7" s="17">
        <v>1</v>
      </c>
      <c r="C7" s="17">
        <v>2</v>
      </c>
      <c r="D7" s="18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</row>
    <row r="8" spans="1:10" x14ac:dyDescent="0.25">
      <c r="A8" s="13">
        <v>1</v>
      </c>
      <c r="B8" s="20" t="s">
        <v>10</v>
      </c>
      <c r="C8" s="20" t="s">
        <v>11</v>
      </c>
      <c r="D8" s="14" t="s">
        <v>12</v>
      </c>
      <c r="E8" s="15">
        <v>228308274</v>
      </c>
      <c r="F8" s="15">
        <v>254783547</v>
      </c>
      <c r="G8" s="15">
        <v>169713173</v>
      </c>
      <c r="H8" s="15">
        <v>182322723.25999999</v>
      </c>
      <c r="I8" s="16">
        <f t="shared" ref="I8:I39" si="0">H8-G8</f>
        <v>12609550.25999999</v>
      </c>
      <c r="J8" s="47">
        <f t="shared" ref="J8:J39" si="1">IF(G8=0,0,H8/G8*100)</f>
        <v>107.42991839531513</v>
      </c>
    </row>
    <row r="9" spans="1:10" ht="30" x14ac:dyDescent="0.25">
      <c r="A9" s="13">
        <v>1</v>
      </c>
      <c r="B9" s="20" t="s">
        <v>10</v>
      </c>
      <c r="C9" s="20" t="s">
        <v>13</v>
      </c>
      <c r="D9" s="14" t="s">
        <v>14</v>
      </c>
      <c r="E9" s="15">
        <v>156686874</v>
      </c>
      <c r="F9" s="15">
        <v>170593555</v>
      </c>
      <c r="G9" s="15">
        <v>113607081</v>
      </c>
      <c r="H9" s="15">
        <v>122108906.91</v>
      </c>
      <c r="I9" s="16">
        <f t="shared" si="0"/>
        <v>8501825.9099999964</v>
      </c>
      <c r="J9" s="47">
        <f t="shared" si="1"/>
        <v>107.48353521203488</v>
      </c>
    </row>
    <row r="10" spans="1:10" x14ac:dyDescent="0.25">
      <c r="A10" s="13">
        <v>1</v>
      </c>
      <c r="B10" s="20" t="s">
        <v>10</v>
      </c>
      <c r="C10" s="20" t="s">
        <v>15</v>
      </c>
      <c r="D10" s="14" t="s">
        <v>16</v>
      </c>
      <c r="E10" s="15">
        <v>156686874</v>
      </c>
      <c r="F10" s="15">
        <v>170592535</v>
      </c>
      <c r="G10" s="15">
        <v>113606061</v>
      </c>
      <c r="H10" s="15">
        <v>122105830.33</v>
      </c>
      <c r="I10" s="16">
        <f t="shared" si="0"/>
        <v>8499769.3299999982</v>
      </c>
      <c r="J10" s="47">
        <f t="shared" si="1"/>
        <v>107.48179212903086</v>
      </c>
    </row>
    <row r="11" spans="1:10" ht="45" x14ac:dyDescent="0.25">
      <c r="A11" s="13">
        <v>0</v>
      </c>
      <c r="B11" s="20" t="s">
        <v>10</v>
      </c>
      <c r="C11" s="20" t="s">
        <v>17</v>
      </c>
      <c r="D11" s="14" t="s">
        <v>18</v>
      </c>
      <c r="E11" s="15">
        <v>139643374</v>
      </c>
      <c r="F11" s="15">
        <v>152194245</v>
      </c>
      <c r="G11" s="15">
        <v>104950871</v>
      </c>
      <c r="H11" s="15">
        <v>110261101.63</v>
      </c>
      <c r="I11" s="16">
        <f t="shared" si="0"/>
        <v>5310230.6299999952</v>
      </c>
      <c r="J11" s="47">
        <f t="shared" si="1"/>
        <v>105.05972992830139</v>
      </c>
    </row>
    <row r="12" spans="1:10" ht="45" x14ac:dyDescent="0.25">
      <c r="A12" s="13">
        <v>0</v>
      </c>
      <c r="B12" s="20" t="s">
        <v>10</v>
      </c>
      <c r="C12" s="20" t="s">
        <v>19</v>
      </c>
      <c r="D12" s="14" t="s">
        <v>20</v>
      </c>
      <c r="E12" s="15">
        <v>15000000</v>
      </c>
      <c r="F12" s="15">
        <v>15280800</v>
      </c>
      <c r="G12" s="15">
        <v>6794800</v>
      </c>
      <c r="H12" s="15">
        <v>8583293.4399999995</v>
      </c>
      <c r="I12" s="16">
        <f t="shared" si="0"/>
        <v>1788493.4399999995</v>
      </c>
      <c r="J12" s="47">
        <f t="shared" si="1"/>
        <v>126.32150232530759</v>
      </c>
    </row>
    <row r="13" spans="1:10" ht="45" x14ac:dyDescent="0.25">
      <c r="A13" s="13">
        <v>0</v>
      </c>
      <c r="B13" s="20" t="s">
        <v>10</v>
      </c>
      <c r="C13" s="20" t="s">
        <v>21</v>
      </c>
      <c r="D13" s="14" t="s">
        <v>22</v>
      </c>
      <c r="E13" s="15">
        <v>893500</v>
      </c>
      <c r="F13" s="15">
        <v>1014500</v>
      </c>
      <c r="G13" s="15">
        <v>712400</v>
      </c>
      <c r="H13" s="15">
        <v>944585.66999999993</v>
      </c>
      <c r="I13" s="16">
        <f t="shared" si="0"/>
        <v>232185.66999999993</v>
      </c>
      <c r="J13" s="47">
        <f t="shared" si="1"/>
        <v>132.59203677709149</v>
      </c>
    </row>
    <row r="14" spans="1:10" ht="45" x14ac:dyDescent="0.25">
      <c r="A14" s="13">
        <v>0</v>
      </c>
      <c r="B14" s="20" t="s">
        <v>10</v>
      </c>
      <c r="C14" s="20" t="s">
        <v>23</v>
      </c>
      <c r="D14" s="14" t="s">
        <v>24</v>
      </c>
      <c r="E14" s="15">
        <v>1150000</v>
      </c>
      <c r="F14" s="15">
        <v>2102990</v>
      </c>
      <c r="G14" s="15">
        <v>1147990</v>
      </c>
      <c r="H14" s="15">
        <v>2316849.59</v>
      </c>
      <c r="I14" s="16">
        <f t="shared" si="0"/>
        <v>1168859.5899999999</v>
      </c>
      <c r="J14" s="47">
        <f t="shared" si="1"/>
        <v>201.81792437216353</v>
      </c>
    </row>
    <row r="15" spans="1:10" x14ac:dyDescent="0.25">
      <c r="A15" s="13">
        <v>1</v>
      </c>
      <c r="B15" s="20" t="s">
        <v>10</v>
      </c>
      <c r="C15" s="20" t="s">
        <v>25</v>
      </c>
      <c r="D15" s="14" t="s">
        <v>26</v>
      </c>
      <c r="E15" s="15">
        <v>0</v>
      </c>
      <c r="F15" s="15">
        <v>1020</v>
      </c>
      <c r="G15" s="15">
        <v>1020</v>
      </c>
      <c r="H15" s="15">
        <v>3076.58</v>
      </c>
      <c r="I15" s="16">
        <f t="shared" si="0"/>
        <v>2056.58</v>
      </c>
      <c r="J15" s="47">
        <f t="shared" si="1"/>
        <v>301.62549019607843</v>
      </c>
    </row>
    <row r="16" spans="1:10" ht="30" x14ac:dyDescent="0.25">
      <c r="A16" s="13">
        <v>0</v>
      </c>
      <c r="B16" s="20" t="s">
        <v>10</v>
      </c>
      <c r="C16" s="20" t="s">
        <v>27</v>
      </c>
      <c r="D16" s="14" t="s">
        <v>28</v>
      </c>
      <c r="E16" s="15">
        <v>0</v>
      </c>
      <c r="F16" s="15">
        <v>1020</v>
      </c>
      <c r="G16" s="15">
        <v>1020</v>
      </c>
      <c r="H16" s="15">
        <v>3076.58</v>
      </c>
      <c r="I16" s="16">
        <f t="shared" si="0"/>
        <v>2056.58</v>
      </c>
      <c r="J16" s="47">
        <f t="shared" si="1"/>
        <v>301.62549019607843</v>
      </c>
    </row>
    <row r="17" spans="1:10" ht="30" x14ac:dyDescent="0.25">
      <c r="A17" s="13">
        <v>1</v>
      </c>
      <c r="B17" s="20" t="s">
        <v>10</v>
      </c>
      <c r="C17" s="20" t="s">
        <v>29</v>
      </c>
      <c r="D17" s="14" t="s">
        <v>30</v>
      </c>
      <c r="E17" s="15">
        <v>2025200</v>
      </c>
      <c r="F17" s="15">
        <v>3968800</v>
      </c>
      <c r="G17" s="15">
        <v>2419700</v>
      </c>
      <c r="H17" s="15">
        <v>2862638.68</v>
      </c>
      <c r="I17" s="16">
        <f t="shared" si="0"/>
        <v>442938.68000000017</v>
      </c>
      <c r="J17" s="47">
        <f t="shared" si="1"/>
        <v>118.30552051907262</v>
      </c>
    </row>
    <row r="18" spans="1:10" ht="30" x14ac:dyDescent="0.25">
      <c r="A18" s="13">
        <v>1</v>
      </c>
      <c r="B18" s="20" t="s">
        <v>10</v>
      </c>
      <c r="C18" s="20" t="s">
        <v>31</v>
      </c>
      <c r="D18" s="14" t="s">
        <v>32</v>
      </c>
      <c r="E18" s="15">
        <v>110400</v>
      </c>
      <c r="F18" s="15">
        <v>110400</v>
      </c>
      <c r="G18" s="15">
        <v>73300</v>
      </c>
      <c r="H18" s="15">
        <v>28559.52</v>
      </c>
      <c r="I18" s="16">
        <f t="shared" si="0"/>
        <v>-44740.479999999996</v>
      </c>
      <c r="J18" s="47">
        <f t="shared" si="1"/>
        <v>38.962510231923602</v>
      </c>
    </row>
    <row r="19" spans="1:10" ht="75" x14ac:dyDescent="0.25">
      <c r="A19" s="13">
        <v>0</v>
      </c>
      <c r="B19" s="20" t="s">
        <v>10</v>
      </c>
      <c r="C19" s="20" t="s">
        <v>33</v>
      </c>
      <c r="D19" s="14" t="s">
        <v>34</v>
      </c>
      <c r="E19" s="15">
        <v>110400</v>
      </c>
      <c r="F19" s="15">
        <v>110400</v>
      </c>
      <c r="G19" s="15">
        <v>73300</v>
      </c>
      <c r="H19" s="15">
        <v>28559.52</v>
      </c>
      <c r="I19" s="16">
        <f t="shared" si="0"/>
        <v>-44740.479999999996</v>
      </c>
      <c r="J19" s="47">
        <f t="shared" si="1"/>
        <v>38.962510231923602</v>
      </c>
    </row>
    <row r="20" spans="1:10" ht="30" x14ac:dyDescent="0.25">
      <c r="A20" s="13">
        <v>1</v>
      </c>
      <c r="B20" s="20" t="s">
        <v>10</v>
      </c>
      <c r="C20" s="20" t="s">
        <v>35</v>
      </c>
      <c r="D20" s="14" t="s">
        <v>36</v>
      </c>
      <c r="E20" s="15">
        <v>14800</v>
      </c>
      <c r="F20" s="15">
        <v>14800</v>
      </c>
      <c r="G20" s="15">
        <v>10500</v>
      </c>
      <c r="H20" s="15">
        <v>11414.31</v>
      </c>
      <c r="I20" s="16">
        <f t="shared" si="0"/>
        <v>914.30999999999949</v>
      </c>
      <c r="J20" s="47">
        <f t="shared" si="1"/>
        <v>108.70771428571429</v>
      </c>
    </row>
    <row r="21" spans="1:10" ht="45" x14ac:dyDescent="0.25">
      <c r="A21" s="13">
        <v>0</v>
      </c>
      <c r="B21" s="20" t="s">
        <v>10</v>
      </c>
      <c r="C21" s="20" t="s">
        <v>37</v>
      </c>
      <c r="D21" s="14" t="s">
        <v>38</v>
      </c>
      <c r="E21" s="15">
        <v>14800</v>
      </c>
      <c r="F21" s="15">
        <v>14800</v>
      </c>
      <c r="G21" s="15">
        <v>10500</v>
      </c>
      <c r="H21" s="15">
        <v>11414.31</v>
      </c>
      <c r="I21" s="16">
        <f t="shared" si="0"/>
        <v>914.30999999999949</v>
      </c>
      <c r="J21" s="47">
        <f t="shared" si="1"/>
        <v>108.70771428571429</v>
      </c>
    </row>
    <row r="22" spans="1:10" ht="30" x14ac:dyDescent="0.25">
      <c r="A22" s="13">
        <v>1</v>
      </c>
      <c r="B22" s="20" t="s">
        <v>10</v>
      </c>
      <c r="C22" s="20" t="s">
        <v>39</v>
      </c>
      <c r="D22" s="14" t="s">
        <v>40</v>
      </c>
      <c r="E22" s="15">
        <v>1900000</v>
      </c>
      <c r="F22" s="15">
        <v>3843600</v>
      </c>
      <c r="G22" s="15">
        <v>2335900</v>
      </c>
      <c r="H22" s="15">
        <v>2822664.85</v>
      </c>
      <c r="I22" s="16">
        <f t="shared" si="0"/>
        <v>486764.85000000009</v>
      </c>
      <c r="J22" s="47">
        <f t="shared" si="1"/>
        <v>120.83842844299841</v>
      </c>
    </row>
    <row r="23" spans="1:10" ht="30" x14ac:dyDescent="0.25">
      <c r="A23" s="13">
        <v>0</v>
      </c>
      <c r="B23" s="20" t="s">
        <v>10</v>
      </c>
      <c r="C23" s="20" t="s">
        <v>41</v>
      </c>
      <c r="D23" s="14" t="s">
        <v>42</v>
      </c>
      <c r="E23" s="15">
        <v>1900000</v>
      </c>
      <c r="F23" s="15">
        <v>3843600</v>
      </c>
      <c r="G23" s="15">
        <v>2335900</v>
      </c>
      <c r="H23" s="15">
        <v>2822664.85</v>
      </c>
      <c r="I23" s="16">
        <f t="shared" si="0"/>
        <v>486764.85000000009</v>
      </c>
      <c r="J23" s="47">
        <f t="shared" si="1"/>
        <v>120.83842844299841</v>
      </c>
    </row>
    <row r="24" spans="1:10" x14ac:dyDescent="0.25">
      <c r="A24" s="13">
        <v>1</v>
      </c>
      <c r="B24" s="20" t="s">
        <v>10</v>
      </c>
      <c r="C24" s="20" t="s">
        <v>43</v>
      </c>
      <c r="D24" s="14" t="s">
        <v>44</v>
      </c>
      <c r="E24" s="15">
        <v>16636400</v>
      </c>
      <c r="F24" s="15">
        <v>19813829</v>
      </c>
      <c r="G24" s="15">
        <v>12890329</v>
      </c>
      <c r="H24" s="15">
        <v>14642804.23</v>
      </c>
      <c r="I24" s="16">
        <f t="shared" si="0"/>
        <v>1752475.2300000004</v>
      </c>
      <c r="J24" s="47">
        <f t="shared" si="1"/>
        <v>113.5952715403928</v>
      </c>
    </row>
    <row r="25" spans="1:10" ht="30" x14ac:dyDescent="0.25">
      <c r="A25" s="13">
        <v>1</v>
      </c>
      <c r="B25" s="20" t="s">
        <v>10</v>
      </c>
      <c r="C25" s="20" t="s">
        <v>45</v>
      </c>
      <c r="D25" s="14" t="s">
        <v>46</v>
      </c>
      <c r="E25" s="15">
        <v>2900000</v>
      </c>
      <c r="F25" s="15">
        <v>3245440</v>
      </c>
      <c r="G25" s="15">
        <v>1905840</v>
      </c>
      <c r="H25" s="15">
        <v>1808787.39</v>
      </c>
      <c r="I25" s="16">
        <f t="shared" si="0"/>
        <v>-97052.610000000102</v>
      </c>
      <c r="J25" s="47">
        <f t="shared" si="1"/>
        <v>94.90762026193174</v>
      </c>
    </row>
    <row r="26" spans="1:10" x14ac:dyDescent="0.25">
      <c r="A26" s="13">
        <v>0</v>
      </c>
      <c r="B26" s="20" t="s">
        <v>10</v>
      </c>
      <c r="C26" s="20" t="s">
        <v>47</v>
      </c>
      <c r="D26" s="14" t="s">
        <v>48</v>
      </c>
      <c r="E26" s="15">
        <v>2900000</v>
      </c>
      <c r="F26" s="15">
        <v>3245440</v>
      </c>
      <c r="G26" s="15">
        <v>1905840</v>
      </c>
      <c r="H26" s="15">
        <v>1808787.39</v>
      </c>
      <c r="I26" s="16">
        <f t="shared" si="0"/>
        <v>-97052.610000000102</v>
      </c>
      <c r="J26" s="47">
        <f t="shared" si="1"/>
        <v>94.90762026193174</v>
      </c>
    </row>
    <row r="27" spans="1:10" ht="30" x14ac:dyDescent="0.25">
      <c r="A27" s="13">
        <v>1</v>
      </c>
      <c r="B27" s="20" t="s">
        <v>10</v>
      </c>
      <c r="C27" s="20" t="s">
        <v>49</v>
      </c>
      <c r="D27" s="14" t="s">
        <v>50</v>
      </c>
      <c r="E27" s="15">
        <v>10636400</v>
      </c>
      <c r="F27" s="15">
        <v>13324489</v>
      </c>
      <c r="G27" s="15">
        <v>8948089</v>
      </c>
      <c r="H27" s="15">
        <v>10546471.390000001</v>
      </c>
      <c r="I27" s="16">
        <f t="shared" si="0"/>
        <v>1598382.3900000006</v>
      </c>
      <c r="J27" s="47">
        <f t="shared" si="1"/>
        <v>117.86283518190311</v>
      </c>
    </row>
    <row r="28" spans="1:10" x14ac:dyDescent="0.25">
      <c r="A28" s="13">
        <v>0</v>
      </c>
      <c r="B28" s="20" t="s">
        <v>10</v>
      </c>
      <c r="C28" s="20" t="s">
        <v>51</v>
      </c>
      <c r="D28" s="14" t="s">
        <v>48</v>
      </c>
      <c r="E28" s="15">
        <v>10636400</v>
      </c>
      <c r="F28" s="15">
        <v>13324489</v>
      </c>
      <c r="G28" s="15">
        <v>8948089</v>
      </c>
      <c r="H28" s="15">
        <v>10546471.390000001</v>
      </c>
      <c r="I28" s="16">
        <f t="shared" si="0"/>
        <v>1598382.3900000006</v>
      </c>
      <c r="J28" s="47">
        <f t="shared" si="1"/>
        <v>117.86283518190311</v>
      </c>
    </row>
    <row r="29" spans="1:10" ht="45" x14ac:dyDescent="0.25">
      <c r="A29" s="13">
        <v>1</v>
      </c>
      <c r="B29" s="20" t="s">
        <v>10</v>
      </c>
      <c r="C29" s="20" t="s">
        <v>52</v>
      </c>
      <c r="D29" s="14" t="s">
        <v>53</v>
      </c>
      <c r="E29" s="15">
        <v>3100000</v>
      </c>
      <c r="F29" s="15">
        <v>3243900</v>
      </c>
      <c r="G29" s="15">
        <v>2036400</v>
      </c>
      <c r="H29" s="15">
        <v>2287545.4500000002</v>
      </c>
      <c r="I29" s="16">
        <f t="shared" si="0"/>
        <v>251145.45000000019</v>
      </c>
      <c r="J29" s="47">
        <f t="shared" si="1"/>
        <v>112.33281526222747</v>
      </c>
    </row>
    <row r="30" spans="1:10" ht="90" x14ac:dyDescent="0.25">
      <c r="A30" s="13">
        <v>0</v>
      </c>
      <c r="B30" s="20" t="s">
        <v>10</v>
      </c>
      <c r="C30" s="20" t="s">
        <v>54</v>
      </c>
      <c r="D30" s="14" t="s">
        <v>55</v>
      </c>
      <c r="E30" s="15">
        <v>1800000</v>
      </c>
      <c r="F30" s="15">
        <v>1913900</v>
      </c>
      <c r="G30" s="15">
        <v>1209900</v>
      </c>
      <c r="H30" s="15">
        <v>1413309.83</v>
      </c>
      <c r="I30" s="16">
        <f t="shared" si="0"/>
        <v>203409.83000000007</v>
      </c>
      <c r="J30" s="47">
        <f t="shared" si="1"/>
        <v>116.8121191834036</v>
      </c>
    </row>
    <row r="31" spans="1:10" ht="75" x14ac:dyDescent="0.25">
      <c r="A31" s="13">
        <v>0</v>
      </c>
      <c r="B31" s="20" t="s">
        <v>10</v>
      </c>
      <c r="C31" s="20" t="s">
        <v>56</v>
      </c>
      <c r="D31" s="14" t="s">
        <v>57</v>
      </c>
      <c r="E31" s="15">
        <v>1300000</v>
      </c>
      <c r="F31" s="15">
        <v>1330000</v>
      </c>
      <c r="G31" s="15">
        <v>826500</v>
      </c>
      <c r="H31" s="15">
        <v>874235.62</v>
      </c>
      <c r="I31" s="16">
        <f t="shared" si="0"/>
        <v>47735.619999999995</v>
      </c>
      <c r="J31" s="47">
        <f t="shared" si="1"/>
        <v>105.77563460375075</v>
      </c>
    </row>
    <row r="32" spans="1:10" ht="45" x14ac:dyDescent="0.25">
      <c r="A32" s="13">
        <v>1</v>
      </c>
      <c r="B32" s="20" t="s">
        <v>10</v>
      </c>
      <c r="C32" s="20" t="s">
        <v>58</v>
      </c>
      <c r="D32" s="14" t="s">
        <v>59</v>
      </c>
      <c r="E32" s="15">
        <v>52959800</v>
      </c>
      <c r="F32" s="15">
        <v>60407363</v>
      </c>
      <c r="G32" s="15">
        <v>40796063</v>
      </c>
      <c r="H32" s="15">
        <v>42708373.439999998</v>
      </c>
      <c r="I32" s="16">
        <f t="shared" si="0"/>
        <v>1912310.4399999976</v>
      </c>
      <c r="J32" s="47">
        <f t="shared" si="1"/>
        <v>104.68748771174316</v>
      </c>
    </row>
    <row r="33" spans="1:10" x14ac:dyDescent="0.25">
      <c r="A33" s="13">
        <v>1</v>
      </c>
      <c r="B33" s="20" t="s">
        <v>10</v>
      </c>
      <c r="C33" s="20" t="s">
        <v>60</v>
      </c>
      <c r="D33" s="14" t="s">
        <v>61</v>
      </c>
      <c r="E33" s="15">
        <v>26548400</v>
      </c>
      <c r="F33" s="15">
        <v>29711600</v>
      </c>
      <c r="G33" s="15">
        <v>20323600</v>
      </c>
      <c r="H33" s="15">
        <v>21854326.489999998</v>
      </c>
      <c r="I33" s="16">
        <f t="shared" si="0"/>
        <v>1530726.4899999984</v>
      </c>
      <c r="J33" s="47">
        <f t="shared" si="1"/>
        <v>107.53176843669428</v>
      </c>
    </row>
    <row r="34" spans="1:10" ht="45" x14ac:dyDescent="0.25">
      <c r="A34" s="13">
        <v>0</v>
      </c>
      <c r="B34" s="20" t="s">
        <v>10</v>
      </c>
      <c r="C34" s="20" t="s">
        <v>62</v>
      </c>
      <c r="D34" s="14" t="s">
        <v>63</v>
      </c>
      <c r="E34" s="15">
        <v>330000</v>
      </c>
      <c r="F34" s="15">
        <v>330000</v>
      </c>
      <c r="G34" s="15">
        <v>251100</v>
      </c>
      <c r="H34" s="15">
        <v>244322.49</v>
      </c>
      <c r="I34" s="16">
        <f t="shared" si="0"/>
        <v>-6777.5100000000093</v>
      </c>
      <c r="J34" s="47">
        <f t="shared" si="1"/>
        <v>97.300872162485064</v>
      </c>
    </row>
    <row r="35" spans="1:10" ht="45" x14ac:dyDescent="0.25">
      <c r="A35" s="13">
        <v>0</v>
      </c>
      <c r="B35" s="20" t="s">
        <v>10</v>
      </c>
      <c r="C35" s="20" t="s">
        <v>64</v>
      </c>
      <c r="D35" s="14" t="s">
        <v>65</v>
      </c>
      <c r="E35" s="15">
        <v>1200000</v>
      </c>
      <c r="F35" s="15">
        <v>1509400</v>
      </c>
      <c r="G35" s="15">
        <v>1135500</v>
      </c>
      <c r="H35" s="15">
        <v>1186316.92</v>
      </c>
      <c r="I35" s="16">
        <f t="shared" si="0"/>
        <v>50816.919999999925</v>
      </c>
      <c r="J35" s="47">
        <f t="shared" si="1"/>
        <v>104.4752901805372</v>
      </c>
    </row>
    <row r="36" spans="1:10" ht="45" x14ac:dyDescent="0.25">
      <c r="A36" s="13">
        <v>0</v>
      </c>
      <c r="B36" s="20" t="s">
        <v>10</v>
      </c>
      <c r="C36" s="20" t="s">
        <v>66</v>
      </c>
      <c r="D36" s="14" t="s">
        <v>67</v>
      </c>
      <c r="E36" s="15">
        <v>1393500</v>
      </c>
      <c r="F36" s="15">
        <v>2355600</v>
      </c>
      <c r="G36" s="15">
        <v>1861800</v>
      </c>
      <c r="H36" s="15">
        <v>2285391.77</v>
      </c>
      <c r="I36" s="16">
        <f t="shared" si="0"/>
        <v>423591.77</v>
      </c>
      <c r="J36" s="47">
        <f t="shared" si="1"/>
        <v>122.75173326887958</v>
      </c>
    </row>
    <row r="37" spans="1:10" ht="45" x14ac:dyDescent="0.25">
      <c r="A37" s="13">
        <v>0</v>
      </c>
      <c r="B37" s="20" t="s">
        <v>10</v>
      </c>
      <c r="C37" s="20" t="s">
        <v>68</v>
      </c>
      <c r="D37" s="14" t="s">
        <v>69</v>
      </c>
      <c r="E37" s="15">
        <v>5513000</v>
      </c>
      <c r="F37" s="15">
        <v>5513000</v>
      </c>
      <c r="G37" s="15">
        <v>3742400</v>
      </c>
      <c r="H37" s="15">
        <v>3754764.08</v>
      </c>
      <c r="I37" s="16">
        <f t="shared" si="0"/>
        <v>12364.080000000075</v>
      </c>
      <c r="J37" s="47">
        <f t="shared" si="1"/>
        <v>100.33037836682344</v>
      </c>
    </row>
    <row r="38" spans="1:10" x14ac:dyDescent="0.25">
      <c r="A38" s="13">
        <v>0</v>
      </c>
      <c r="B38" s="20" t="s">
        <v>10</v>
      </c>
      <c r="C38" s="20" t="s">
        <v>70</v>
      </c>
      <c r="D38" s="14" t="s">
        <v>71</v>
      </c>
      <c r="E38" s="15">
        <v>6471900</v>
      </c>
      <c r="F38" s="15">
        <v>7270400</v>
      </c>
      <c r="G38" s="15">
        <v>5068500</v>
      </c>
      <c r="H38" s="15">
        <v>5432932.54</v>
      </c>
      <c r="I38" s="16">
        <f t="shared" si="0"/>
        <v>364432.54000000004</v>
      </c>
      <c r="J38" s="47">
        <f t="shared" si="1"/>
        <v>107.19014580250568</v>
      </c>
    </row>
    <row r="39" spans="1:10" x14ac:dyDescent="0.25">
      <c r="A39" s="13">
        <v>0</v>
      </c>
      <c r="B39" s="20" t="s">
        <v>10</v>
      </c>
      <c r="C39" s="20" t="s">
        <v>72</v>
      </c>
      <c r="D39" s="14" t="s">
        <v>73</v>
      </c>
      <c r="E39" s="15">
        <v>5732200</v>
      </c>
      <c r="F39" s="15">
        <v>6204900</v>
      </c>
      <c r="G39" s="15">
        <v>4063300</v>
      </c>
      <c r="H39" s="15">
        <v>4604120.29</v>
      </c>
      <c r="I39" s="16">
        <f t="shared" si="0"/>
        <v>540820.29</v>
      </c>
      <c r="J39" s="47">
        <f t="shared" si="1"/>
        <v>113.30987842394113</v>
      </c>
    </row>
    <row r="40" spans="1:10" x14ac:dyDescent="0.25">
      <c r="A40" s="13">
        <v>0</v>
      </c>
      <c r="B40" s="20" t="s">
        <v>10</v>
      </c>
      <c r="C40" s="20" t="s">
        <v>74</v>
      </c>
      <c r="D40" s="14" t="s">
        <v>75</v>
      </c>
      <c r="E40" s="15">
        <v>4350300</v>
      </c>
      <c r="F40" s="15">
        <v>4750300</v>
      </c>
      <c r="G40" s="15">
        <v>2973200</v>
      </c>
      <c r="H40" s="15">
        <v>2885436.74</v>
      </c>
      <c r="I40" s="16">
        <f t="shared" ref="I40:I71" si="2">H40-G40</f>
        <v>-87763.259999999776</v>
      </c>
      <c r="J40" s="47">
        <f t="shared" ref="J40:J71" si="3">IF(G40=0,0,H40/G40*100)</f>
        <v>97.048188483788522</v>
      </c>
    </row>
    <row r="41" spans="1:10" x14ac:dyDescent="0.25">
      <c r="A41" s="13">
        <v>0</v>
      </c>
      <c r="B41" s="20" t="s">
        <v>10</v>
      </c>
      <c r="C41" s="20" t="s">
        <v>76</v>
      </c>
      <c r="D41" s="14" t="s">
        <v>77</v>
      </c>
      <c r="E41" s="15">
        <v>1488700</v>
      </c>
      <c r="F41" s="15">
        <v>1709200</v>
      </c>
      <c r="G41" s="15">
        <v>1215200</v>
      </c>
      <c r="H41" s="15">
        <v>1275619.99</v>
      </c>
      <c r="I41" s="16">
        <f t="shared" si="2"/>
        <v>60419.989999999991</v>
      </c>
      <c r="J41" s="47">
        <f t="shared" si="3"/>
        <v>104.9720202435813</v>
      </c>
    </row>
    <row r="42" spans="1:10" x14ac:dyDescent="0.25">
      <c r="A42" s="13">
        <v>0</v>
      </c>
      <c r="B42" s="20" t="s">
        <v>10</v>
      </c>
      <c r="C42" s="20" t="s">
        <v>78</v>
      </c>
      <c r="D42" s="14" t="s">
        <v>79</v>
      </c>
      <c r="E42" s="15">
        <v>10500</v>
      </c>
      <c r="F42" s="15">
        <v>10500</v>
      </c>
      <c r="G42" s="15">
        <v>0</v>
      </c>
      <c r="H42" s="15">
        <v>135421.67000000001</v>
      </c>
      <c r="I42" s="16">
        <f t="shared" si="2"/>
        <v>135421.67000000001</v>
      </c>
      <c r="J42" s="47">
        <f t="shared" si="3"/>
        <v>0</v>
      </c>
    </row>
    <row r="43" spans="1:10" x14ac:dyDescent="0.25">
      <c r="A43" s="13">
        <v>0</v>
      </c>
      <c r="B43" s="20" t="s">
        <v>10</v>
      </c>
      <c r="C43" s="20" t="s">
        <v>80</v>
      </c>
      <c r="D43" s="14" t="s">
        <v>81</v>
      </c>
      <c r="E43" s="15">
        <v>58300</v>
      </c>
      <c r="F43" s="15">
        <v>58300</v>
      </c>
      <c r="G43" s="15">
        <v>12600</v>
      </c>
      <c r="H43" s="15">
        <v>50000</v>
      </c>
      <c r="I43" s="16">
        <f t="shared" si="2"/>
        <v>37400</v>
      </c>
      <c r="J43" s="47">
        <f t="shared" si="3"/>
        <v>396.82539682539687</v>
      </c>
    </row>
    <row r="44" spans="1:10" x14ac:dyDescent="0.25">
      <c r="A44" s="13">
        <v>1</v>
      </c>
      <c r="B44" s="20" t="s">
        <v>10</v>
      </c>
      <c r="C44" s="20" t="s">
        <v>82</v>
      </c>
      <c r="D44" s="14" t="s">
        <v>83</v>
      </c>
      <c r="E44" s="15">
        <v>40600</v>
      </c>
      <c r="F44" s="15">
        <v>40600</v>
      </c>
      <c r="G44" s="15">
        <v>16900</v>
      </c>
      <c r="H44" s="15">
        <v>56802.7</v>
      </c>
      <c r="I44" s="16">
        <f t="shared" si="2"/>
        <v>39902.699999999997</v>
      </c>
      <c r="J44" s="47">
        <f t="shared" si="3"/>
        <v>336.11065088757391</v>
      </c>
    </row>
    <row r="45" spans="1:10" x14ac:dyDescent="0.25">
      <c r="A45" s="13">
        <v>0</v>
      </c>
      <c r="B45" s="20" t="s">
        <v>10</v>
      </c>
      <c r="C45" s="20" t="s">
        <v>84</v>
      </c>
      <c r="D45" s="14" t="s">
        <v>85</v>
      </c>
      <c r="E45" s="15">
        <v>40600</v>
      </c>
      <c r="F45" s="15">
        <v>40600</v>
      </c>
      <c r="G45" s="15">
        <v>16900</v>
      </c>
      <c r="H45" s="15">
        <v>56802.7</v>
      </c>
      <c r="I45" s="16">
        <f t="shared" si="2"/>
        <v>39902.699999999997</v>
      </c>
      <c r="J45" s="47">
        <f t="shared" si="3"/>
        <v>336.11065088757391</v>
      </c>
    </row>
    <row r="46" spans="1:10" x14ac:dyDescent="0.25">
      <c r="A46" s="13">
        <v>1</v>
      </c>
      <c r="B46" s="20" t="s">
        <v>10</v>
      </c>
      <c r="C46" s="20" t="s">
        <v>86</v>
      </c>
      <c r="D46" s="14" t="s">
        <v>87</v>
      </c>
      <c r="E46" s="15">
        <v>26370800</v>
      </c>
      <c r="F46" s="15">
        <v>30655163</v>
      </c>
      <c r="G46" s="15">
        <v>20455563</v>
      </c>
      <c r="H46" s="15">
        <v>20797244.25</v>
      </c>
      <c r="I46" s="16">
        <f t="shared" si="2"/>
        <v>341681.25</v>
      </c>
      <c r="J46" s="47">
        <f t="shared" si="3"/>
        <v>101.67035857189558</v>
      </c>
    </row>
    <row r="47" spans="1:10" x14ac:dyDescent="0.25">
      <c r="A47" s="13">
        <v>0</v>
      </c>
      <c r="B47" s="20" t="s">
        <v>10</v>
      </c>
      <c r="C47" s="20" t="s">
        <v>88</v>
      </c>
      <c r="D47" s="14" t="s">
        <v>89</v>
      </c>
      <c r="E47" s="15">
        <v>788200</v>
      </c>
      <c r="F47" s="15">
        <v>1219300</v>
      </c>
      <c r="G47" s="15">
        <v>793300</v>
      </c>
      <c r="H47" s="15">
        <v>891811.95</v>
      </c>
      <c r="I47" s="16">
        <f t="shared" si="2"/>
        <v>98511.949999999953</v>
      </c>
      <c r="J47" s="47">
        <f t="shared" si="3"/>
        <v>112.41799445354846</v>
      </c>
    </row>
    <row r="48" spans="1:10" x14ac:dyDescent="0.25">
      <c r="A48" s="13">
        <v>0</v>
      </c>
      <c r="B48" s="20" t="s">
        <v>10</v>
      </c>
      <c r="C48" s="20" t="s">
        <v>90</v>
      </c>
      <c r="D48" s="14" t="s">
        <v>91</v>
      </c>
      <c r="E48" s="15">
        <v>14690700</v>
      </c>
      <c r="F48" s="15">
        <v>18120293</v>
      </c>
      <c r="G48" s="15">
        <v>13224293</v>
      </c>
      <c r="H48" s="15">
        <v>14908848.359999999</v>
      </c>
      <c r="I48" s="16">
        <f t="shared" si="2"/>
        <v>1684555.3599999994</v>
      </c>
      <c r="J48" s="47">
        <f t="shared" si="3"/>
        <v>112.7383396601996</v>
      </c>
    </row>
    <row r="49" spans="1:10" ht="75" x14ac:dyDescent="0.25">
      <c r="A49" s="13">
        <v>0</v>
      </c>
      <c r="B49" s="20" t="s">
        <v>10</v>
      </c>
      <c r="C49" s="20" t="s">
        <v>92</v>
      </c>
      <c r="D49" s="14" t="s">
        <v>93</v>
      </c>
      <c r="E49" s="15">
        <v>10891900</v>
      </c>
      <c r="F49" s="15">
        <v>11315570</v>
      </c>
      <c r="G49" s="15">
        <v>6437970</v>
      </c>
      <c r="H49" s="15">
        <v>4996583.9400000004</v>
      </c>
      <c r="I49" s="16">
        <f t="shared" si="2"/>
        <v>-1441386.0599999996</v>
      </c>
      <c r="J49" s="47">
        <f t="shared" si="3"/>
        <v>77.611171533884132</v>
      </c>
    </row>
    <row r="50" spans="1:10" x14ac:dyDescent="0.25">
      <c r="A50" s="13">
        <v>1</v>
      </c>
      <c r="B50" s="20" t="s">
        <v>10</v>
      </c>
      <c r="C50" s="20" t="s">
        <v>94</v>
      </c>
      <c r="D50" s="14" t="s">
        <v>95</v>
      </c>
      <c r="E50" s="15">
        <v>1618900</v>
      </c>
      <c r="F50" s="15">
        <v>2323066</v>
      </c>
      <c r="G50" s="15">
        <v>1743366</v>
      </c>
      <c r="H50" s="15">
        <v>1694827.54</v>
      </c>
      <c r="I50" s="16">
        <f t="shared" si="2"/>
        <v>-48538.459999999963</v>
      </c>
      <c r="J50" s="47">
        <f t="shared" si="3"/>
        <v>97.215819282927399</v>
      </c>
    </row>
    <row r="51" spans="1:10" x14ac:dyDescent="0.25">
      <c r="A51" s="13">
        <v>1</v>
      </c>
      <c r="B51" s="20" t="s">
        <v>10</v>
      </c>
      <c r="C51" s="20" t="s">
        <v>96</v>
      </c>
      <c r="D51" s="14" t="s">
        <v>97</v>
      </c>
      <c r="E51" s="15">
        <v>0</v>
      </c>
      <c r="F51" s="15">
        <v>59600</v>
      </c>
      <c r="G51" s="15">
        <v>59600</v>
      </c>
      <c r="H51" s="15">
        <v>140396.21</v>
      </c>
      <c r="I51" s="16">
        <f t="shared" si="2"/>
        <v>80796.209999999992</v>
      </c>
      <c r="J51" s="47">
        <f t="shared" si="3"/>
        <v>235.56411073825504</v>
      </c>
    </row>
    <row r="52" spans="1:10" x14ac:dyDescent="0.25">
      <c r="A52" s="13">
        <v>1</v>
      </c>
      <c r="B52" s="20" t="s">
        <v>10</v>
      </c>
      <c r="C52" s="20" t="s">
        <v>98</v>
      </c>
      <c r="D52" s="14" t="s">
        <v>99</v>
      </c>
      <c r="E52" s="15">
        <v>0</v>
      </c>
      <c r="F52" s="15">
        <v>59600</v>
      </c>
      <c r="G52" s="15">
        <v>59600</v>
      </c>
      <c r="H52" s="15">
        <v>140396.21</v>
      </c>
      <c r="I52" s="16">
        <f t="shared" si="2"/>
        <v>80796.209999999992</v>
      </c>
      <c r="J52" s="47">
        <f t="shared" si="3"/>
        <v>235.56411073825504</v>
      </c>
    </row>
    <row r="53" spans="1:10" x14ac:dyDescent="0.25">
      <c r="A53" s="13">
        <v>0</v>
      </c>
      <c r="B53" s="20" t="s">
        <v>10</v>
      </c>
      <c r="C53" s="20" t="s">
        <v>100</v>
      </c>
      <c r="D53" s="14" t="s">
        <v>101</v>
      </c>
      <c r="E53" s="15">
        <v>0</v>
      </c>
      <c r="F53" s="15">
        <v>25600</v>
      </c>
      <c r="G53" s="15">
        <v>25600</v>
      </c>
      <c r="H53" s="15">
        <v>44418.76</v>
      </c>
      <c r="I53" s="16">
        <f t="shared" si="2"/>
        <v>18818.760000000002</v>
      </c>
      <c r="J53" s="47">
        <f t="shared" si="3"/>
        <v>173.51078125000001</v>
      </c>
    </row>
    <row r="54" spans="1:10" ht="90" x14ac:dyDescent="0.25">
      <c r="A54" s="13">
        <v>0</v>
      </c>
      <c r="B54" s="20" t="s">
        <v>10</v>
      </c>
      <c r="C54" s="20" t="s">
        <v>102</v>
      </c>
      <c r="D54" s="14" t="s">
        <v>103</v>
      </c>
      <c r="E54" s="15">
        <v>0</v>
      </c>
      <c r="F54" s="15">
        <v>34000</v>
      </c>
      <c r="G54" s="15">
        <v>34000</v>
      </c>
      <c r="H54" s="15">
        <v>95977.45</v>
      </c>
      <c r="I54" s="16">
        <f t="shared" si="2"/>
        <v>61977.45</v>
      </c>
      <c r="J54" s="47">
        <f t="shared" si="3"/>
        <v>282.28661764705885</v>
      </c>
    </row>
    <row r="55" spans="1:10" ht="30" x14ac:dyDescent="0.25">
      <c r="A55" s="13">
        <v>1</v>
      </c>
      <c r="B55" s="20" t="s">
        <v>10</v>
      </c>
      <c r="C55" s="20" t="s">
        <v>104</v>
      </c>
      <c r="D55" s="14" t="s">
        <v>105</v>
      </c>
      <c r="E55" s="15">
        <v>1618900</v>
      </c>
      <c r="F55" s="15">
        <v>1737500</v>
      </c>
      <c r="G55" s="15">
        <v>1157800</v>
      </c>
      <c r="H55" s="15">
        <v>1013907.06</v>
      </c>
      <c r="I55" s="16">
        <f t="shared" si="2"/>
        <v>-143892.93999999994</v>
      </c>
      <c r="J55" s="47">
        <f t="shared" si="3"/>
        <v>87.571865607186055</v>
      </c>
    </row>
    <row r="56" spans="1:10" x14ac:dyDescent="0.25">
      <c r="A56" s="13">
        <v>1</v>
      </c>
      <c r="B56" s="20" t="s">
        <v>10</v>
      </c>
      <c r="C56" s="20" t="s">
        <v>106</v>
      </c>
      <c r="D56" s="14" t="s">
        <v>107</v>
      </c>
      <c r="E56" s="15">
        <v>1483500</v>
      </c>
      <c r="F56" s="15">
        <v>1602100</v>
      </c>
      <c r="G56" s="15">
        <v>1066300</v>
      </c>
      <c r="H56" s="15">
        <v>932778.3</v>
      </c>
      <c r="I56" s="16">
        <f t="shared" si="2"/>
        <v>-133521.69999999995</v>
      </c>
      <c r="J56" s="47">
        <f t="shared" si="3"/>
        <v>87.47803619994373</v>
      </c>
    </row>
    <row r="57" spans="1:10" ht="45" x14ac:dyDescent="0.25">
      <c r="A57" s="13">
        <v>0</v>
      </c>
      <c r="B57" s="20" t="s">
        <v>10</v>
      </c>
      <c r="C57" s="20" t="s">
        <v>108</v>
      </c>
      <c r="D57" s="14" t="s">
        <v>109</v>
      </c>
      <c r="E57" s="15">
        <v>31300</v>
      </c>
      <c r="F57" s="15">
        <v>31300</v>
      </c>
      <c r="G57" s="15">
        <v>20400</v>
      </c>
      <c r="H57" s="15">
        <v>23650</v>
      </c>
      <c r="I57" s="16">
        <f t="shared" si="2"/>
        <v>3250</v>
      </c>
      <c r="J57" s="47">
        <f t="shared" si="3"/>
        <v>115.93137254901961</v>
      </c>
    </row>
    <row r="58" spans="1:10" x14ac:dyDescent="0.25">
      <c r="A58" s="13">
        <v>0</v>
      </c>
      <c r="B58" s="20" t="s">
        <v>10</v>
      </c>
      <c r="C58" s="20" t="s">
        <v>110</v>
      </c>
      <c r="D58" s="14" t="s">
        <v>111</v>
      </c>
      <c r="E58" s="15">
        <v>1146100</v>
      </c>
      <c r="F58" s="15">
        <v>1146100</v>
      </c>
      <c r="G58" s="15">
        <v>764000</v>
      </c>
      <c r="H58" s="15">
        <v>622932.30000000005</v>
      </c>
      <c r="I58" s="16">
        <f t="shared" si="2"/>
        <v>-141067.69999999995</v>
      </c>
      <c r="J58" s="47">
        <f t="shared" si="3"/>
        <v>81.535641361256552</v>
      </c>
    </row>
    <row r="59" spans="1:10" ht="30" x14ac:dyDescent="0.25">
      <c r="A59" s="13">
        <v>0</v>
      </c>
      <c r="B59" s="20" t="s">
        <v>10</v>
      </c>
      <c r="C59" s="20" t="s">
        <v>112</v>
      </c>
      <c r="D59" s="14" t="s">
        <v>113</v>
      </c>
      <c r="E59" s="15">
        <v>306100</v>
      </c>
      <c r="F59" s="15">
        <v>424700</v>
      </c>
      <c r="G59" s="15">
        <v>281900</v>
      </c>
      <c r="H59" s="15">
        <v>286196</v>
      </c>
      <c r="I59" s="16">
        <f t="shared" si="2"/>
        <v>4296</v>
      </c>
      <c r="J59" s="47">
        <f t="shared" si="3"/>
        <v>101.52394466122739</v>
      </c>
    </row>
    <row r="60" spans="1:10" x14ac:dyDescent="0.25">
      <c r="A60" s="13">
        <v>1</v>
      </c>
      <c r="B60" s="20" t="s">
        <v>10</v>
      </c>
      <c r="C60" s="20" t="s">
        <v>114</v>
      </c>
      <c r="D60" s="14" t="s">
        <v>115</v>
      </c>
      <c r="E60" s="15">
        <v>130500</v>
      </c>
      <c r="F60" s="15">
        <v>130500</v>
      </c>
      <c r="G60" s="15">
        <v>91500</v>
      </c>
      <c r="H60" s="15">
        <v>81128.760000000009</v>
      </c>
      <c r="I60" s="16">
        <f t="shared" si="2"/>
        <v>-10371.239999999991</v>
      </c>
      <c r="J60" s="47">
        <f t="shared" si="3"/>
        <v>88.665311475409851</v>
      </c>
    </row>
    <row r="61" spans="1:10" ht="45" x14ac:dyDescent="0.25">
      <c r="A61" s="13">
        <v>0</v>
      </c>
      <c r="B61" s="20" t="s">
        <v>10</v>
      </c>
      <c r="C61" s="20" t="s">
        <v>116</v>
      </c>
      <c r="D61" s="14" t="s">
        <v>117</v>
      </c>
      <c r="E61" s="15">
        <v>118500</v>
      </c>
      <c r="F61" s="15">
        <v>118500</v>
      </c>
      <c r="G61" s="15">
        <v>84600</v>
      </c>
      <c r="H61" s="15">
        <v>78146.960000000006</v>
      </c>
      <c r="I61" s="16">
        <f t="shared" si="2"/>
        <v>-6453.0399999999936</v>
      </c>
      <c r="J61" s="47">
        <f t="shared" si="3"/>
        <v>92.372293144208044</v>
      </c>
    </row>
    <row r="62" spans="1:10" x14ac:dyDescent="0.25">
      <c r="A62" s="13">
        <v>0</v>
      </c>
      <c r="B62" s="20" t="s">
        <v>10</v>
      </c>
      <c r="C62" s="20" t="s">
        <v>118</v>
      </c>
      <c r="D62" s="14" t="s">
        <v>119</v>
      </c>
      <c r="E62" s="15">
        <v>0</v>
      </c>
      <c r="F62" s="15">
        <v>0</v>
      </c>
      <c r="G62" s="15">
        <v>0</v>
      </c>
      <c r="H62" s="15">
        <v>23.8</v>
      </c>
      <c r="I62" s="16">
        <f t="shared" si="2"/>
        <v>23.8</v>
      </c>
      <c r="J62" s="47">
        <f t="shared" si="3"/>
        <v>0</v>
      </c>
    </row>
    <row r="63" spans="1:10" ht="45" x14ac:dyDescent="0.25">
      <c r="A63" s="13">
        <v>0</v>
      </c>
      <c r="B63" s="20" t="s">
        <v>10</v>
      </c>
      <c r="C63" s="20" t="s">
        <v>120</v>
      </c>
      <c r="D63" s="14" t="s">
        <v>121</v>
      </c>
      <c r="E63" s="15">
        <v>12000</v>
      </c>
      <c r="F63" s="15">
        <v>12000</v>
      </c>
      <c r="G63" s="15">
        <v>6900</v>
      </c>
      <c r="H63" s="15">
        <v>2958</v>
      </c>
      <c r="I63" s="16">
        <f t="shared" si="2"/>
        <v>-3942</v>
      </c>
      <c r="J63" s="47">
        <f t="shared" si="3"/>
        <v>42.869565217391305</v>
      </c>
    </row>
    <row r="64" spans="1:10" ht="90" x14ac:dyDescent="0.25">
      <c r="A64" s="13">
        <v>1</v>
      </c>
      <c r="B64" s="20" t="s">
        <v>10</v>
      </c>
      <c r="C64" s="20" t="s">
        <v>122</v>
      </c>
      <c r="D64" s="14" t="s">
        <v>123</v>
      </c>
      <c r="E64" s="15">
        <v>4900</v>
      </c>
      <c r="F64" s="15">
        <v>4900</v>
      </c>
      <c r="G64" s="15">
        <v>0</v>
      </c>
      <c r="H64" s="15">
        <v>0</v>
      </c>
      <c r="I64" s="16">
        <f t="shared" si="2"/>
        <v>0</v>
      </c>
      <c r="J64" s="47">
        <f t="shared" si="3"/>
        <v>0</v>
      </c>
    </row>
    <row r="65" spans="1:10" x14ac:dyDescent="0.25">
      <c r="A65" s="13">
        <v>1</v>
      </c>
      <c r="B65" s="20" t="s">
        <v>10</v>
      </c>
      <c r="C65" s="20" t="s">
        <v>124</v>
      </c>
      <c r="D65" s="14" t="s">
        <v>125</v>
      </c>
      <c r="E65" s="15">
        <v>0</v>
      </c>
      <c r="F65" s="15">
        <v>525966</v>
      </c>
      <c r="G65" s="15">
        <v>525966</v>
      </c>
      <c r="H65" s="15">
        <v>540524.27</v>
      </c>
      <c r="I65" s="16">
        <f t="shared" si="2"/>
        <v>14558.270000000019</v>
      </c>
      <c r="J65" s="47">
        <f t="shared" si="3"/>
        <v>102.76791085355327</v>
      </c>
    </row>
    <row r="66" spans="1:10" x14ac:dyDescent="0.25">
      <c r="A66" s="13">
        <v>1</v>
      </c>
      <c r="B66" s="20" t="s">
        <v>10</v>
      </c>
      <c r="C66" s="20" t="s">
        <v>126</v>
      </c>
      <c r="D66" s="14" t="s">
        <v>99</v>
      </c>
      <c r="E66" s="15">
        <v>0</v>
      </c>
      <c r="F66" s="15">
        <v>525966</v>
      </c>
      <c r="G66" s="15">
        <v>525966</v>
      </c>
      <c r="H66" s="15">
        <v>540524.27</v>
      </c>
      <c r="I66" s="16">
        <f t="shared" si="2"/>
        <v>14558.270000000019</v>
      </c>
      <c r="J66" s="47">
        <f t="shared" si="3"/>
        <v>102.76791085355327</v>
      </c>
    </row>
    <row r="67" spans="1:10" x14ac:dyDescent="0.25">
      <c r="A67" s="13">
        <v>0</v>
      </c>
      <c r="B67" s="20" t="s">
        <v>10</v>
      </c>
      <c r="C67" s="20" t="s">
        <v>127</v>
      </c>
      <c r="D67" s="14" t="s">
        <v>99</v>
      </c>
      <c r="E67" s="15">
        <v>0</v>
      </c>
      <c r="F67" s="15">
        <v>525966</v>
      </c>
      <c r="G67" s="15">
        <v>525966</v>
      </c>
      <c r="H67" s="15">
        <v>540524.27</v>
      </c>
      <c r="I67" s="16">
        <f t="shared" si="2"/>
        <v>14558.270000000019</v>
      </c>
      <c r="J67" s="47">
        <f t="shared" si="3"/>
        <v>102.76791085355327</v>
      </c>
    </row>
    <row r="68" spans="1:10" x14ac:dyDescent="0.25">
      <c r="A68" s="13">
        <v>1</v>
      </c>
      <c r="B68" s="20" t="s">
        <v>10</v>
      </c>
      <c r="C68" s="20" t="s">
        <v>128</v>
      </c>
      <c r="D68" s="14" t="s">
        <v>129</v>
      </c>
      <c r="E68" s="15">
        <v>72391019</v>
      </c>
      <c r="F68" s="15">
        <v>76224157.060000002</v>
      </c>
      <c r="G68" s="15">
        <v>50203434.060000002</v>
      </c>
      <c r="H68" s="15">
        <v>49839439.460000001</v>
      </c>
      <c r="I68" s="16">
        <f t="shared" si="2"/>
        <v>-363994.60000000149</v>
      </c>
      <c r="J68" s="47">
        <f t="shared" si="3"/>
        <v>99.274960753551284</v>
      </c>
    </row>
    <row r="69" spans="1:10" x14ac:dyDescent="0.25">
      <c r="A69" s="13">
        <v>1</v>
      </c>
      <c r="B69" s="20" t="s">
        <v>10</v>
      </c>
      <c r="C69" s="20" t="s">
        <v>130</v>
      </c>
      <c r="D69" s="14" t="s">
        <v>131</v>
      </c>
      <c r="E69" s="15">
        <v>72391019</v>
      </c>
      <c r="F69" s="15">
        <v>76224157.060000002</v>
      </c>
      <c r="G69" s="15">
        <v>50203434.060000002</v>
      </c>
      <c r="H69" s="15">
        <v>49839439.460000001</v>
      </c>
      <c r="I69" s="16">
        <f t="shared" si="2"/>
        <v>-363994.60000000149</v>
      </c>
      <c r="J69" s="47">
        <f t="shared" si="3"/>
        <v>99.274960753551284</v>
      </c>
    </row>
    <row r="70" spans="1:10" ht="30" x14ac:dyDescent="0.25">
      <c r="A70" s="13">
        <v>1</v>
      </c>
      <c r="B70" s="20" t="s">
        <v>10</v>
      </c>
      <c r="C70" s="20" t="s">
        <v>132</v>
      </c>
      <c r="D70" s="14" t="s">
        <v>133</v>
      </c>
      <c r="E70" s="15">
        <v>71017500</v>
      </c>
      <c r="F70" s="15">
        <v>71017500</v>
      </c>
      <c r="G70" s="15">
        <v>45859300</v>
      </c>
      <c r="H70" s="15">
        <v>45859300</v>
      </c>
      <c r="I70" s="16">
        <f t="shared" si="2"/>
        <v>0</v>
      </c>
      <c r="J70" s="47">
        <f t="shared" si="3"/>
        <v>100</v>
      </c>
    </row>
    <row r="71" spans="1:10" ht="30" x14ac:dyDescent="0.25">
      <c r="A71" s="13">
        <v>0</v>
      </c>
      <c r="B71" s="20" t="s">
        <v>10</v>
      </c>
      <c r="C71" s="20" t="s">
        <v>134</v>
      </c>
      <c r="D71" s="14" t="s">
        <v>135</v>
      </c>
      <c r="E71" s="15">
        <v>71017500</v>
      </c>
      <c r="F71" s="15">
        <v>71017500</v>
      </c>
      <c r="G71" s="15">
        <v>45859300</v>
      </c>
      <c r="H71" s="15">
        <v>45859300</v>
      </c>
      <c r="I71" s="16">
        <f t="shared" si="2"/>
        <v>0</v>
      </c>
      <c r="J71" s="47">
        <f t="shared" si="3"/>
        <v>100</v>
      </c>
    </row>
    <row r="72" spans="1:10" ht="30" x14ac:dyDescent="0.25">
      <c r="A72" s="13">
        <v>1</v>
      </c>
      <c r="B72" s="20" t="s">
        <v>10</v>
      </c>
      <c r="C72" s="20" t="s">
        <v>136</v>
      </c>
      <c r="D72" s="14" t="s">
        <v>137</v>
      </c>
      <c r="E72" s="15">
        <v>0</v>
      </c>
      <c r="F72" s="15">
        <v>572994.70000000007</v>
      </c>
      <c r="G72" s="15">
        <v>572994.70000000007</v>
      </c>
      <c r="H72" s="15">
        <v>601715.5</v>
      </c>
      <c r="I72" s="16">
        <f t="shared" ref="I72:I82" si="4">H72-G72</f>
        <v>28720.79999999993</v>
      </c>
      <c r="J72" s="47">
        <f t="shared" ref="J72:J82" si="5">IF(G72=0,0,H72/G72*100)</f>
        <v>105.01240238347754</v>
      </c>
    </row>
    <row r="73" spans="1:10" x14ac:dyDescent="0.25">
      <c r="A73" s="13">
        <v>0</v>
      </c>
      <c r="B73" s="20" t="s">
        <v>10</v>
      </c>
      <c r="C73" s="20" t="s">
        <v>138</v>
      </c>
      <c r="D73" s="14" t="s">
        <v>139</v>
      </c>
      <c r="E73" s="15">
        <v>0</v>
      </c>
      <c r="F73" s="15">
        <v>572994.70000000007</v>
      </c>
      <c r="G73" s="15">
        <v>572994.70000000007</v>
      </c>
      <c r="H73" s="15">
        <v>601715.5</v>
      </c>
      <c r="I73" s="16">
        <f t="shared" si="4"/>
        <v>28720.79999999993</v>
      </c>
      <c r="J73" s="47">
        <f t="shared" si="5"/>
        <v>105.01240238347754</v>
      </c>
    </row>
    <row r="74" spans="1:10" ht="30" x14ac:dyDescent="0.25">
      <c r="A74" s="13">
        <v>1</v>
      </c>
      <c r="B74" s="20" t="s">
        <v>10</v>
      </c>
      <c r="C74" s="20" t="s">
        <v>140</v>
      </c>
      <c r="D74" s="14" t="s">
        <v>141</v>
      </c>
      <c r="E74" s="15">
        <v>1373519</v>
      </c>
      <c r="F74" s="15">
        <v>4633662.3599999994</v>
      </c>
      <c r="G74" s="15">
        <v>3771139.36</v>
      </c>
      <c r="H74" s="15">
        <v>3378423.96</v>
      </c>
      <c r="I74" s="16">
        <f t="shared" si="4"/>
        <v>-392715.39999999991</v>
      </c>
      <c r="J74" s="47">
        <f t="shared" si="5"/>
        <v>89.586293093130351</v>
      </c>
    </row>
    <row r="75" spans="1:10" ht="90" x14ac:dyDescent="0.25">
      <c r="A75" s="13">
        <v>0</v>
      </c>
      <c r="B75" s="20" t="s">
        <v>10</v>
      </c>
      <c r="C75" s="20" t="s">
        <v>142</v>
      </c>
      <c r="D75" s="14" t="s">
        <v>143</v>
      </c>
      <c r="E75" s="15">
        <v>0</v>
      </c>
      <c r="F75" s="15">
        <v>1881495.2</v>
      </c>
      <c r="G75" s="15">
        <v>1881495.2</v>
      </c>
      <c r="H75" s="15">
        <v>1881495.2</v>
      </c>
      <c r="I75" s="16">
        <f t="shared" si="4"/>
        <v>0</v>
      </c>
      <c r="J75" s="47">
        <f t="shared" si="5"/>
        <v>100</v>
      </c>
    </row>
    <row r="76" spans="1:10" ht="90" x14ac:dyDescent="0.25">
      <c r="A76" s="13">
        <v>0</v>
      </c>
      <c r="B76" s="20" t="s">
        <v>10</v>
      </c>
      <c r="C76" s="20" t="s">
        <v>144</v>
      </c>
      <c r="D76" s="14" t="s">
        <v>145</v>
      </c>
      <c r="E76" s="15">
        <v>0</v>
      </c>
      <c r="F76" s="15">
        <v>819510.66</v>
      </c>
      <c r="G76" s="15">
        <v>499910.66000000003</v>
      </c>
      <c r="H76" s="15">
        <v>305514.26</v>
      </c>
      <c r="I76" s="16">
        <f t="shared" si="4"/>
        <v>-194396.40000000002</v>
      </c>
      <c r="J76" s="47">
        <f t="shared" si="5"/>
        <v>61.113771808746783</v>
      </c>
    </row>
    <row r="77" spans="1:10" ht="45" x14ac:dyDescent="0.25">
      <c r="A77" s="13">
        <v>0</v>
      </c>
      <c r="B77" s="20" t="s">
        <v>10</v>
      </c>
      <c r="C77" s="20" t="s">
        <v>146</v>
      </c>
      <c r="D77" s="14" t="s">
        <v>147</v>
      </c>
      <c r="E77" s="15">
        <v>1351721</v>
      </c>
      <c r="F77" s="15">
        <v>1351721</v>
      </c>
      <c r="G77" s="15">
        <v>872871</v>
      </c>
      <c r="H77" s="15">
        <v>872871</v>
      </c>
      <c r="I77" s="16">
        <f t="shared" si="4"/>
        <v>0</v>
      </c>
      <c r="J77" s="47">
        <f t="shared" si="5"/>
        <v>100</v>
      </c>
    </row>
    <row r="78" spans="1:10" ht="60" x14ac:dyDescent="0.25">
      <c r="A78" s="13">
        <v>0</v>
      </c>
      <c r="B78" s="20" t="s">
        <v>10</v>
      </c>
      <c r="C78" s="20" t="s">
        <v>148</v>
      </c>
      <c r="D78" s="14" t="s">
        <v>149</v>
      </c>
      <c r="E78" s="15">
        <v>0</v>
      </c>
      <c r="F78" s="15">
        <v>134133</v>
      </c>
      <c r="G78" s="15">
        <v>134133</v>
      </c>
      <c r="H78" s="15">
        <v>134133</v>
      </c>
      <c r="I78" s="16">
        <f t="shared" si="4"/>
        <v>0</v>
      </c>
      <c r="J78" s="47">
        <f t="shared" si="5"/>
        <v>100</v>
      </c>
    </row>
    <row r="79" spans="1:10" x14ac:dyDescent="0.25">
      <c r="A79" s="13">
        <v>0</v>
      </c>
      <c r="B79" s="20" t="s">
        <v>10</v>
      </c>
      <c r="C79" s="20" t="s">
        <v>150</v>
      </c>
      <c r="D79" s="14" t="s">
        <v>151</v>
      </c>
      <c r="E79" s="15">
        <v>21798</v>
      </c>
      <c r="F79" s="15">
        <v>362174</v>
      </c>
      <c r="G79" s="15">
        <v>322521</v>
      </c>
      <c r="H79" s="15">
        <v>124202</v>
      </c>
      <c r="I79" s="16">
        <f t="shared" si="4"/>
        <v>-198319</v>
      </c>
      <c r="J79" s="47">
        <f t="shared" si="5"/>
        <v>38.509740451009392</v>
      </c>
    </row>
    <row r="80" spans="1:10" ht="60" x14ac:dyDescent="0.25">
      <c r="A80" s="13">
        <v>0</v>
      </c>
      <c r="B80" s="20" t="s">
        <v>10</v>
      </c>
      <c r="C80" s="20" t="s">
        <v>152</v>
      </c>
      <c r="D80" s="14" t="s">
        <v>153</v>
      </c>
      <c r="E80" s="15">
        <v>0</v>
      </c>
      <c r="F80" s="15">
        <v>84628.5</v>
      </c>
      <c r="G80" s="15">
        <v>60208.5</v>
      </c>
      <c r="H80" s="15">
        <v>60208.5</v>
      </c>
      <c r="I80" s="16">
        <f t="shared" si="4"/>
        <v>0</v>
      </c>
      <c r="J80" s="47">
        <f t="shared" si="5"/>
        <v>100</v>
      </c>
    </row>
    <row r="81" spans="1:10" x14ac:dyDescent="0.25">
      <c r="A81" s="13">
        <v>1</v>
      </c>
      <c r="B81" s="20"/>
      <c r="C81" s="20" t="s">
        <v>154</v>
      </c>
      <c r="D81" s="14" t="s">
        <v>155</v>
      </c>
      <c r="E81" s="15">
        <v>229927174</v>
      </c>
      <c r="F81" s="15">
        <v>257106613</v>
      </c>
      <c r="G81" s="15">
        <v>171456539</v>
      </c>
      <c r="H81" s="15">
        <v>184017550.80000001</v>
      </c>
      <c r="I81" s="16">
        <f t="shared" si="4"/>
        <v>12561011.800000012</v>
      </c>
      <c r="J81" s="47">
        <f t="shared" si="5"/>
        <v>107.32606167910575</v>
      </c>
    </row>
    <row r="82" spans="1:10" x14ac:dyDescent="0.25">
      <c r="A82" s="13">
        <v>1</v>
      </c>
      <c r="B82" s="20"/>
      <c r="C82" s="20" t="s">
        <v>154</v>
      </c>
      <c r="D82" s="14" t="s">
        <v>156</v>
      </c>
      <c r="E82" s="15">
        <v>302318193</v>
      </c>
      <c r="F82" s="15">
        <v>333330770.06</v>
      </c>
      <c r="G82" s="15">
        <v>221659973.05999997</v>
      </c>
      <c r="H82" s="15">
        <v>233856990.25999999</v>
      </c>
      <c r="I82" s="16">
        <f t="shared" si="4"/>
        <v>12197017.200000018</v>
      </c>
      <c r="J82" s="47">
        <f t="shared" si="5"/>
        <v>105.50257993431158</v>
      </c>
    </row>
    <row r="86" spans="1:10" x14ac:dyDescent="0.25">
      <c r="A86" s="25"/>
      <c r="B86" s="25"/>
      <c r="C86" s="25"/>
      <c r="D86" s="30" t="s">
        <v>159</v>
      </c>
      <c r="E86" s="29"/>
      <c r="F86" s="29"/>
      <c r="G86" s="29" t="s">
        <v>160</v>
      </c>
      <c r="H86" s="29"/>
      <c r="I86" s="29"/>
      <c r="J86" s="29"/>
    </row>
  </sheetData>
  <mergeCells count="2">
    <mergeCell ref="B2:I2"/>
    <mergeCell ref="B4:I4"/>
  </mergeCells>
  <conditionalFormatting sqref="B8:B82">
    <cfRule type="expression" dxfId="17" priority="1" stopIfTrue="1">
      <formula>A8=1</formula>
    </cfRule>
  </conditionalFormatting>
  <conditionalFormatting sqref="C8:C82">
    <cfRule type="expression" dxfId="16" priority="2" stopIfTrue="1">
      <formula>A8=1</formula>
    </cfRule>
  </conditionalFormatting>
  <conditionalFormatting sqref="D8:D82">
    <cfRule type="expression" dxfId="15" priority="3" stopIfTrue="1">
      <formula>A8=1</formula>
    </cfRule>
  </conditionalFormatting>
  <conditionalFormatting sqref="E8:E82">
    <cfRule type="expression" dxfId="14" priority="4" stopIfTrue="1">
      <formula>A8=1</formula>
    </cfRule>
  </conditionalFormatting>
  <conditionalFormatting sqref="F8:F82">
    <cfRule type="expression" dxfId="13" priority="5" stopIfTrue="1">
      <formula>A8=1</formula>
    </cfRule>
  </conditionalFormatting>
  <conditionalFormatting sqref="G8:G82">
    <cfRule type="expression" dxfId="12" priority="6" stopIfTrue="1">
      <formula>A8=1</formula>
    </cfRule>
  </conditionalFormatting>
  <conditionalFormatting sqref="H8:H82">
    <cfRule type="expression" dxfId="11" priority="7" stopIfTrue="1">
      <formula>A8=1</formula>
    </cfRule>
  </conditionalFormatting>
  <conditionalFormatting sqref="I8:I82">
    <cfRule type="expression" dxfId="10" priority="8" stopIfTrue="1">
      <formula>A8=1</formula>
    </cfRule>
  </conditionalFormatting>
  <conditionalFormatting sqref="J8:J82">
    <cfRule type="expression" dxfId="9" priority="9" stopIfTrue="1">
      <formula>A8=1</formula>
    </cfRule>
  </conditionalFormatting>
  <pageMargins left="0.32" right="0.33" top="0.39370078740157499" bottom="0.39370078740157499" header="0" footer="0"/>
  <pageSetup paperSize="9" scale="5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500DC-FA65-4EAE-848C-63B7CB5E18F4}">
  <dimension ref="A1:J39"/>
  <sheetViews>
    <sheetView tabSelected="1" view="pageBreakPreview" topLeftCell="B16" zoomScale="60" zoomScaleNormal="100" workbookViewId="0">
      <selection activeCell="E11" sqref="E11"/>
    </sheetView>
  </sheetViews>
  <sheetFormatPr defaultRowHeight="15" x14ac:dyDescent="0.25"/>
  <cols>
    <col min="1" max="1" width="0" hidden="1" customWidth="1"/>
    <col min="2" max="3" width="12.28515625" style="19" customWidth="1"/>
    <col min="4" max="4" width="50.7109375" style="3" customWidth="1"/>
    <col min="5" max="7" width="16" style="4" customWidth="1"/>
    <col min="8" max="9" width="16.7109375" style="4" customWidth="1"/>
    <col min="10" max="10" width="9.28515625" style="4" bestFit="1" customWidth="1"/>
  </cols>
  <sheetData>
    <row r="1" spans="1:10" x14ac:dyDescent="0.25">
      <c r="B1" s="1"/>
      <c r="C1" s="1"/>
      <c r="D1" s="2"/>
      <c r="E1" s="5"/>
      <c r="F1" s="5"/>
      <c r="G1" s="5"/>
      <c r="H1" s="5"/>
      <c r="I1" s="5"/>
      <c r="J1" s="5"/>
    </row>
    <row r="2" spans="1:10" ht="23.25" x14ac:dyDescent="0.35">
      <c r="A2" s="25"/>
      <c r="B2" s="44" t="s">
        <v>158</v>
      </c>
      <c r="C2" s="45"/>
      <c r="D2" s="45"/>
      <c r="E2" s="45"/>
      <c r="F2" s="45"/>
      <c r="G2" s="45"/>
      <c r="H2" s="45"/>
      <c r="I2" s="45"/>
      <c r="J2" s="25"/>
    </row>
    <row r="3" spans="1:10" x14ac:dyDescent="0.25">
      <c r="A3" s="25"/>
      <c r="B3" s="26"/>
      <c r="C3" s="26"/>
      <c r="D3" s="27"/>
      <c r="E3" s="28"/>
      <c r="F3" s="28"/>
      <c r="G3" s="28"/>
      <c r="H3" s="28"/>
      <c r="I3" s="28"/>
      <c r="J3" s="28"/>
    </row>
    <row r="4" spans="1:10" ht="18.75" x14ac:dyDescent="0.3">
      <c r="A4" s="31"/>
      <c r="B4" s="46" t="s">
        <v>161</v>
      </c>
      <c r="C4" s="45"/>
      <c r="D4" s="45"/>
      <c r="E4" s="45"/>
      <c r="F4" s="45"/>
      <c r="G4" s="45"/>
      <c r="H4" s="45"/>
      <c r="I4" s="45"/>
      <c r="J4" s="31"/>
    </row>
    <row r="5" spans="1:10" x14ac:dyDescent="0.25">
      <c r="E5" s="6"/>
      <c r="J5" s="7" t="s">
        <v>0</v>
      </c>
    </row>
    <row r="6" spans="1:10" ht="28.5" customHeight="1" x14ac:dyDescent="0.25">
      <c r="A6" s="32"/>
      <c r="B6" s="33" t="s">
        <v>1</v>
      </c>
      <c r="C6" s="33" t="s">
        <v>2</v>
      </c>
      <c r="D6" s="34" t="s">
        <v>3</v>
      </c>
      <c r="E6" s="35" t="s">
        <v>4</v>
      </c>
      <c r="F6" s="35" t="s">
        <v>5</v>
      </c>
      <c r="G6" s="35" t="s">
        <v>6</v>
      </c>
      <c r="H6" s="36" t="s">
        <v>7</v>
      </c>
      <c r="I6" s="36" t="s">
        <v>8</v>
      </c>
      <c r="J6" s="36" t="s">
        <v>9</v>
      </c>
    </row>
    <row r="7" spans="1:10" x14ac:dyDescent="0.25">
      <c r="A7" s="32"/>
      <c r="B7" s="41">
        <v>1</v>
      </c>
      <c r="C7" s="41">
        <v>2</v>
      </c>
      <c r="D7" s="42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</row>
    <row r="8" spans="1:10" x14ac:dyDescent="0.25">
      <c r="A8" s="37">
        <v>1</v>
      </c>
      <c r="B8" s="43" t="s">
        <v>10</v>
      </c>
      <c r="C8" s="43" t="s">
        <v>11</v>
      </c>
      <c r="D8" s="38" t="s">
        <v>12</v>
      </c>
      <c r="E8" s="39">
        <v>176300</v>
      </c>
      <c r="F8" s="39">
        <v>176300</v>
      </c>
      <c r="G8" s="39">
        <v>133100</v>
      </c>
      <c r="H8" s="39">
        <v>121631.48</v>
      </c>
      <c r="I8" s="40">
        <v>-11468.520000000004</v>
      </c>
      <c r="J8" s="47">
        <v>91.383531179564244</v>
      </c>
    </row>
    <row r="9" spans="1:10" x14ac:dyDescent="0.25">
      <c r="A9" s="37">
        <v>1</v>
      </c>
      <c r="B9" s="43" t="s">
        <v>10</v>
      </c>
      <c r="C9" s="43" t="s">
        <v>162</v>
      </c>
      <c r="D9" s="38" t="s">
        <v>163</v>
      </c>
      <c r="E9" s="39">
        <v>176300</v>
      </c>
      <c r="F9" s="39">
        <v>176300</v>
      </c>
      <c r="G9" s="39">
        <v>133100</v>
      </c>
      <c r="H9" s="39">
        <v>121631.48</v>
      </c>
      <c r="I9" s="40">
        <v>-11468.520000000004</v>
      </c>
      <c r="J9" s="47">
        <v>91.383531179564244</v>
      </c>
    </row>
    <row r="10" spans="1:10" x14ac:dyDescent="0.25">
      <c r="A10" s="37">
        <v>1</v>
      </c>
      <c r="B10" s="43" t="s">
        <v>10</v>
      </c>
      <c r="C10" s="43" t="s">
        <v>164</v>
      </c>
      <c r="D10" s="38" t="s">
        <v>165</v>
      </c>
      <c r="E10" s="39">
        <v>176300</v>
      </c>
      <c r="F10" s="39">
        <v>176300</v>
      </c>
      <c r="G10" s="39">
        <v>133100</v>
      </c>
      <c r="H10" s="39">
        <v>121631.48</v>
      </c>
      <c r="I10" s="40">
        <v>-11468.520000000004</v>
      </c>
      <c r="J10" s="47">
        <v>91.383531179564244</v>
      </c>
    </row>
    <row r="11" spans="1:10" ht="75" x14ac:dyDescent="0.25">
      <c r="A11" s="37">
        <v>0</v>
      </c>
      <c r="B11" s="43" t="s">
        <v>10</v>
      </c>
      <c r="C11" s="43" t="s">
        <v>166</v>
      </c>
      <c r="D11" s="38" t="s">
        <v>167</v>
      </c>
      <c r="E11" s="39">
        <v>170800</v>
      </c>
      <c r="F11" s="39">
        <v>170800</v>
      </c>
      <c r="G11" s="39">
        <v>128500</v>
      </c>
      <c r="H11" s="39">
        <v>110010.91</v>
      </c>
      <c r="I11" s="40">
        <v>-18489.089999999997</v>
      </c>
      <c r="J11" s="47">
        <v>85.61160311284047</v>
      </c>
    </row>
    <row r="12" spans="1:10" ht="30" x14ac:dyDescent="0.25">
      <c r="A12" s="37">
        <v>0</v>
      </c>
      <c r="B12" s="43" t="s">
        <v>10</v>
      </c>
      <c r="C12" s="43" t="s">
        <v>168</v>
      </c>
      <c r="D12" s="38" t="s">
        <v>169</v>
      </c>
      <c r="E12" s="39">
        <v>3300</v>
      </c>
      <c r="F12" s="39">
        <v>3300</v>
      </c>
      <c r="G12" s="39">
        <v>3100</v>
      </c>
      <c r="H12" s="39">
        <v>10884.73</v>
      </c>
      <c r="I12" s="40">
        <v>7784.73</v>
      </c>
      <c r="J12" s="47">
        <v>351.12032258064517</v>
      </c>
    </row>
    <row r="13" spans="1:10" ht="60" x14ac:dyDescent="0.25">
      <c r="A13" s="37">
        <v>0</v>
      </c>
      <c r="B13" s="43" t="s">
        <v>10</v>
      </c>
      <c r="C13" s="43" t="s">
        <v>170</v>
      </c>
      <c r="D13" s="38" t="s">
        <v>171</v>
      </c>
      <c r="E13" s="39">
        <v>2200</v>
      </c>
      <c r="F13" s="39">
        <v>2200</v>
      </c>
      <c r="G13" s="39">
        <v>1500</v>
      </c>
      <c r="H13" s="39">
        <v>735.84</v>
      </c>
      <c r="I13" s="40">
        <v>-764.16</v>
      </c>
      <c r="J13" s="47">
        <v>49.055999999999997</v>
      </c>
    </row>
    <row r="14" spans="1:10" x14ac:dyDescent="0.25">
      <c r="A14" s="37">
        <v>1</v>
      </c>
      <c r="B14" s="43" t="s">
        <v>10</v>
      </c>
      <c r="C14" s="43" t="s">
        <v>94</v>
      </c>
      <c r="D14" s="38" t="s">
        <v>95</v>
      </c>
      <c r="E14" s="39">
        <v>2765100</v>
      </c>
      <c r="F14" s="39">
        <v>17732885.32</v>
      </c>
      <c r="G14" s="39">
        <v>11821923.550000001</v>
      </c>
      <c r="H14" s="39">
        <v>16724037.82</v>
      </c>
      <c r="I14" s="40">
        <v>4902114.2699999996</v>
      </c>
      <c r="J14" s="47">
        <v>141.46629987300165</v>
      </c>
    </row>
    <row r="15" spans="1:10" x14ac:dyDescent="0.25">
      <c r="A15" s="37">
        <v>1</v>
      </c>
      <c r="B15" s="43" t="s">
        <v>10</v>
      </c>
      <c r="C15" s="43" t="s">
        <v>124</v>
      </c>
      <c r="D15" s="38" t="s">
        <v>125</v>
      </c>
      <c r="E15" s="39">
        <v>0</v>
      </c>
      <c r="F15" s="39">
        <v>0</v>
      </c>
      <c r="G15" s="39">
        <v>0</v>
      </c>
      <c r="H15" s="39">
        <v>104648.93</v>
      </c>
      <c r="I15" s="40">
        <v>104648.93</v>
      </c>
      <c r="J15" s="47">
        <v>0</v>
      </c>
    </row>
    <row r="16" spans="1:10" x14ac:dyDescent="0.25">
      <c r="A16" s="37">
        <v>1</v>
      </c>
      <c r="B16" s="43" t="s">
        <v>10</v>
      </c>
      <c r="C16" s="43" t="s">
        <v>126</v>
      </c>
      <c r="D16" s="38" t="s">
        <v>99</v>
      </c>
      <c r="E16" s="39">
        <v>0</v>
      </c>
      <c r="F16" s="39">
        <v>0</v>
      </c>
      <c r="G16" s="39">
        <v>0</v>
      </c>
      <c r="H16" s="39">
        <v>104648.93</v>
      </c>
      <c r="I16" s="40">
        <v>104648.93</v>
      </c>
      <c r="J16" s="47">
        <v>0</v>
      </c>
    </row>
    <row r="17" spans="1:10" ht="60" x14ac:dyDescent="0.25">
      <c r="A17" s="37">
        <v>0</v>
      </c>
      <c r="B17" s="43" t="s">
        <v>10</v>
      </c>
      <c r="C17" s="43" t="s">
        <v>172</v>
      </c>
      <c r="D17" s="38" t="s">
        <v>173</v>
      </c>
      <c r="E17" s="39">
        <v>0</v>
      </c>
      <c r="F17" s="39">
        <v>0</v>
      </c>
      <c r="G17" s="39">
        <v>0</v>
      </c>
      <c r="H17" s="39">
        <v>104648.93</v>
      </c>
      <c r="I17" s="40">
        <v>104648.93</v>
      </c>
      <c r="J17" s="47">
        <v>0</v>
      </c>
    </row>
    <row r="18" spans="1:10" x14ac:dyDescent="0.25">
      <c r="A18" s="37">
        <v>1</v>
      </c>
      <c r="B18" s="43" t="s">
        <v>10</v>
      </c>
      <c r="C18" s="43" t="s">
        <v>174</v>
      </c>
      <c r="D18" s="38" t="s">
        <v>175</v>
      </c>
      <c r="E18" s="39">
        <v>2765100</v>
      </c>
      <c r="F18" s="39">
        <v>17732885.32</v>
      </c>
      <c r="G18" s="39">
        <v>11821923.550000001</v>
      </c>
      <c r="H18" s="39">
        <v>16619388.890000001</v>
      </c>
      <c r="I18" s="40">
        <v>4797465.34</v>
      </c>
      <c r="J18" s="47">
        <v>140.58108919169928</v>
      </c>
    </row>
    <row r="19" spans="1:10" ht="30" x14ac:dyDescent="0.25">
      <c r="A19" s="37">
        <v>1</v>
      </c>
      <c r="B19" s="43" t="s">
        <v>10</v>
      </c>
      <c r="C19" s="43" t="s">
        <v>176</v>
      </c>
      <c r="D19" s="38" t="s">
        <v>177</v>
      </c>
      <c r="E19" s="39">
        <v>2198100</v>
      </c>
      <c r="F19" s="39">
        <v>2198100</v>
      </c>
      <c r="G19" s="39">
        <v>1465400</v>
      </c>
      <c r="H19" s="39">
        <v>1060499.7000000002</v>
      </c>
      <c r="I19" s="40">
        <v>-404900.29999999981</v>
      </c>
      <c r="J19" s="47">
        <v>72.369298485055282</v>
      </c>
    </row>
    <row r="20" spans="1:10" ht="30" x14ac:dyDescent="0.25">
      <c r="A20" s="37">
        <v>0</v>
      </c>
      <c r="B20" s="43" t="s">
        <v>10</v>
      </c>
      <c r="C20" s="43" t="s">
        <v>178</v>
      </c>
      <c r="D20" s="38" t="s">
        <v>179</v>
      </c>
      <c r="E20" s="39">
        <v>2112600</v>
      </c>
      <c r="F20" s="39">
        <v>2112600</v>
      </c>
      <c r="G20" s="39">
        <v>1408400</v>
      </c>
      <c r="H20" s="39">
        <v>912931.05</v>
      </c>
      <c r="I20" s="40">
        <v>-495468.94999999995</v>
      </c>
      <c r="J20" s="47">
        <v>64.820438085771087</v>
      </c>
    </row>
    <row r="21" spans="1:10" ht="45" x14ac:dyDescent="0.25">
      <c r="A21" s="37">
        <v>0</v>
      </c>
      <c r="B21" s="43" t="s">
        <v>10</v>
      </c>
      <c r="C21" s="43" t="s">
        <v>180</v>
      </c>
      <c r="D21" s="38" t="s">
        <v>181</v>
      </c>
      <c r="E21" s="39">
        <v>85500</v>
      </c>
      <c r="F21" s="39">
        <v>85500</v>
      </c>
      <c r="G21" s="39">
        <v>57000</v>
      </c>
      <c r="H21" s="39">
        <v>145853.04999999999</v>
      </c>
      <c r="I21" s="40">
        <v>88853.049999999988</v>
      </c>
      <c r="J21" s="47">
        <v>255.88254385964908</v>
      </c>
    </row>
    <row r="22" spans="1:10" ht="45" x14ac:dyDescent="0.25">
      <c r="A22" s="37">
        <v>0</v>
      </c>
      <c r="B22" s="43" t="s">
        <v>10</v>
      </c>
      <c r="C22" s="43" t="s">
        <v>182</v>
      </c>
      <c r="D22" s="38" t="s">
        <v>183</v>
      </c>
      <c r="E22" s="39">
        <v>0</v>
      </c>
      <c r="F22" s="39">
        <v>0</v>
      </c>
      <c r="G22" s="39">
        <v>0</v>
      </c>
      <c r="H22" s="39">
        <v>1715.6</v>
      </c>
      <c r="I22" s="40">
        <v>1715.6</v>
      </c>
      <c r="J22" s="47">
        <v>0</v>
      </c>
    </row>
    <row r="23" spans="1:10" ht="30" x14ac:dyDescent="0.25">
      <c r="A23" s="37">
        <v>1</v>
      </c>
      <c r="B23" s="43" t="s">
        <v>10</v>
      </c>
      <c r="C23" s="43" t="s">
        <v>184</v>
      </c>
      <c r="D23" s="38" t="s">
        <v>185</v>
      </c>
      <c r="E23" s="39">
        <v>567000</v>
      </c>
      <c r="F23" s="39">
        <v>15534785.32</v>
      </c>
      <c r="G23" s="39">
        <v>10356523.550000001</v>
      </c>
      <c r="H23" s="39">
        <v>15558889.190000001</v>
      </c>
      <c r="I23" s="40">
        <v>5202365.6400000006</v>
      </c>
      <c r="J23" s="47">
        <v>150.23274088919538</v>
      </c>
    </row>
    <row r="24" spans="1:10" x14ac:dyDescent="0.25">
      <c r="A24" s="37">
        <v>0</v>
      </c>
      <c r="B24" s="43" t="s">
        <v>10</v>
      </c>
      <c r="C24" s="43" t="s">
        <v>186</v>
      </c>
      <c r="D24" s="38" t="s">
        <v>187</v>
      </c>
      <c r="E24" s="39">
        <v>0</v>
      </c>
      <c r="F24" s="39">
        <v>7251728.2199999997</v>
      </c>
      <c r="G24" s="39">
        <v>4834485.4800000004</v>
      </c>
      <c r="H24" s="39">
        <v>7244793.1500000004</v>
      </c>
      <c r="I24" s="40">
        <v>2410307.67</v>
      </c>
      <c r="J24" s="47">
        <v>149.85654998802477</v>
      </c>
    </row>
    <row r="25" spans="1:10" ht="90" x14ac:dyDescent="0.25">
      <c r="A25" s="37">
        <v>0</v>
      </c>
      <c r="B25" s="43" t="s">
        <v>10</v>
      </c>
      <c r="C25" s="43" t="s">
        <v>188</v>
      </c>
      <c r="D25" s="38" t="s">
        <v>189</v>
      </c>
      <c r="E25" s="39">
        <v>567000</v>
      </c>
      <c r="F25" s="39">
        <v>8283057.0999999996</v>
      </c>
      <c r="G25" s="39">
        <v>5522038.0700000003</v>
      </c>
      <c r="H25" s="39">
        <v>8314096.04</v>
      </c>
      <c r="I25" s="40">
        <v>2792057.9699999997</v>
      </c>
      <c r="J25" s="47">
        <v>150.56209201397266</v>
      </c>
    </row>
    <row r="26" spans="1:10" x14ac:dyDescent="0.25">
      <c r="A26" s="37">
        <v>1</v>
      </c>
      <c r="B26" s="43" t="s">
        <v>10</v>
      </c>
      <c r="C26" s="43" t="s">
        <v>190</v>
      </c>
      <c r="D26" s="38" t="s">
        <v>191</v>
      </c>
      <c r="E26" s="39">
        <v>258300</v>
      </c>
      <c r="F26" s="39">
        <v>258300</v>
      </c>
      <c r="G26" s="39">
        <v>0</v>
      </c>
      <c r="H26" s="39">
        <v>310391.40999999997</v>
      </c>
      <c r="I26" s="40">
        <v>310391.40999999997</v>
      </c>
      <c r="J26" s="47">
        <v>0</v>
      </c>
    </row>
    <row r="27" spans="1:10" x14ac:dyDescent="0.25">
      <c r="A27" s="37">
        <v>1</v>
      </c>
      <c r="B27" s="43" t="s">
        <v>10</v>
      </c>
      <c r="C27" s="43" t="s">
        <v>192</v>
      </c>
      <c r="D27" s="38" t="s">
        <v>193</v>
      </c>
      <c r="E27" s="39">
        <v>258300</v>
      </c>
      <c r="F27" s="39">
        <v>258300</v>
      </c>
      <c r="G27" s="39">
        <v>0</v>
      </c>
      <c r="H27" s="39">
        <v>310391.40999999997</v>
      </c>
      <c r="I27" s="40">
        <v>310391.40999999997</v>
      </c>
      <c r="J27" s="47">
        <v>0</v>
      </c>
    </row>
    <row r="28" spans="1:10" x14ac:dyDescent="0.25">
      <c r="A28" s="37">
        <v>1</v>
      </c>
      <c r="B28" s="43" t="s">
        <v>10</v>
      </c>
      <c r="C28" s="43" t="s">
        <v>194</v>
      </c>
      <c r="D28" s="38" t="s">
        <v>195</v>
      </c>
      <c r="E28" s="39">
        <v>258300</v>
      </c>
      <c r="F28" s="39">
        <v>258300</v>
      </c>
      <c r="G28" s="39">
        <v>0</v>
      </c>
      <c r="H28" s="39">
        <v>310391.40999999997</v>
      </c>
      <c r="I28" s="40">
        <v>310391.40999999997</v>
      </c>
      <c r="J28" s="47">
        <v>0</v>
      </c>
    </row>
    <row r="29" spans="1:10" ht="75" x14ac:dyDescent="0.25">
      <c r="A29" s="37">
        <v>0</v>
      </c>
      <c r="B29" s="43" t="s">
        <v>10</v>
      </c>
      <c r="C29" s="43" t="s">
        <v>196</v>
      </c>
      <c r="D29" s="38" t="s">
        <v>197</v>
      </c>
      <c r="E29" s="39">
        <v>258300</v>
      </c>
      <c r="F29" s="39">
        <v>258300</v>
      </c>
      <c r="G29" s="39">
        <v>0</v>
      </c>
      <c r="H29" s="39">
        <v>310391.40999999997</v>
      </c>
      <c r="I29" s="40">
        <v>310391.40999999997</v>
      </c>
      <c r="J29" s="47">
        <v>0</v>
      </c>
    </row>
    <row r="30" spans="1:10" x14ac:dyDescent="0.25">
      <c r="A30" s="37">
        <v>1</v>
      </c>
      <c r="B30" s="43" t="s">
        <v>10</v>
      </c>
      <c r="C30" s="43" t="s">
        <v>128</v>
      </c>
      <c r="D30" s="38" t="s">
        <v>129</v>
      </c>
      <c r="E30" s="39">
        <v>0</v>
      </c>
      <c r="F30" s="39">
        <v>785081</v>
      </c>
      <c r="G30" s="39">
        <v>785081</v>
      </c>
      <c r="H30" s="39">
        <v>785081</v>
      </c>
      <c r="I30" s="40">
        <v>0</v>
      </c>
      <c r="J30" s="47">
        <v>100</v>
      </c>
    </row>
    <row r="31" spans="1:10" x14ac:dyDescent="0.25">
      <c r="A31" s="37">
        <v>1</v>
      </c>
      <c r="B31" s="43" t="s">
        <v>10</v>
      </c>
      <c r="C31" s="43" t="s">
        <v>130</v>
      </c>
      <c r="D31" s="38" t="s">
        <v>131</v>
      </c>
      <c r="E31" s="39">
        <v>0</v>
      </c>
      <c r="F31" s="39">
        <v>785081</v>
      </c>
      <c r="G31" s="39">
        <v>785081</v>
      </c>
      <c r="H31" s="39">
        <v>785081</v>
      </c>
      <c r="I31" s="40">
        <v>0</v>
      </c>
      <c r="J31" s="47">
        <v>100</v>
      </c>
    </row>
    <row r="32" spans="1:10" ht="30" x14ac:dyDescent="0.25">
      <c r="A32" s="37">
        <v>1</v>
      </c>
      <c r="B32" s="43" t="s">
        <v>10</v>
      </c>
      <c r="C32" s="43" t="s">
        <v>140</v>
      </c>
      <c r="D32" s="38" t="s">
        <v>141</v>
      </c>
      <c r="E32" s="39">
        <v>0</v>
      </c>
      <c r="F32" s="39">
        <v>785081</v>
      </c>
      <c r="G32" s="39">
        <v>785081</v>
      </c>
      <c r="H32" s="39">
        <v>785081</v>
      </c>
      <c r="I32" s="40">
        <v>0</v>
      </c>
      <c r="J32" s="47">
        <v>100</v>
      </c>
    </row>
    <row r="33" spans="1:10" ht="45" x14ac:dyDescent="0.25">
      <c r="A33" s="37">
        <v>0</v>
      </c>
      <c r="B33" s="43" t="s">
        <v>10</v>
      </c>
      <c r="C33" s="43" t="s">
        <v>198</v>
      </c>
      <c r="D33" s="38" t="s">
        <v>199</v>
      </c>
      <c r="E33" s="39">
        <v>0</v>
      </c>
      <c r="F33" s="39">
        <v>785081</v>
      </c>
      <c r="G33" s="39">
        <v>785081</v>
      </c>
      <c r="H33" s="39">
        <v>785081</v>
      </c>
      <c r="I33" s="40">
        <v>0</v>
      </c>
      <c r="J33" s="47">
        <v>100</v>
      </c>
    </row>
    <row r="34" spans="1:10" x14ac:dyDescent="0.25">
      <c r="A34" s="37">
        <v>1</v>
      </c>
      <c r="B34" s="43"/>
      <c r="C34" s="43" t="s">
        <v>154</v>
      </c>
      <c r="D34" s="38" t="s">
        <v>155</v>
      </c>
      <c r="E34" s="39">
        <v>3199700</v>
      </c>
      <c r="F34" s="39">
        <v>18167485.32</v>
      </c>
      <c r="G34" s="39">
        <v>11955023.550000001</v>
      </c>
      <c r="H34" s="39">
        <v>17156060.710000001</v>
      </c>
      <c r="I34" s="40">
        <v>5201037.16</v>
      </c>
      <c r="J34" s="47">
        <v>143.50503483533495</v>
      </c>
    </row>
    <row r="35" spans="1:10" x14ac:dyDescent="0.25">
      <c r="A35" s="37">
        <v>1</v>
      </c>
      <c r="B35" s="43"/>
      <c r="C35" s="43" t="s">
        <v>154</v>
      </c>
      <c r="D35" s="38" t="s">
        <v>156</v>
      </c>
      <c r="E35" s="39">
        <v>3199700</v>
      </c>
      <c r="F35" s="39">
        <v>18952566.32</v>
      </c>
      <c r="G35" s="39">
        <v>12740104.550000001</v>
      </c>
      <c r="H35" s="39">
        <v>17941141.710000001</v>
      </c>
      <c r="I35" s="40">
        <v>5201037.16</v>
      </c>
      <c r="J35" s="47">
        <v>140.824132483277</v>
      </c>
    </row>
    <row r="39" spans="1:10" x14ac:dyDescent="0.25">
      <c r="A39" s="25"/>
      <c r="B39" s="25"/>
      <c r="C39" s="25"/>
      <c r="D39" s="30" t="s">
        <v>159</v>
      </c>
      <c r="E39" s="29"/>
      <c r="F39" s="29"/>
      <c r="G39" s="29" t="s">
        <v>160</v>
      </c>
      <c r="H39" s="29"/>
      <c r="I39" s="29"/>
      <c r="J39" s="29"/>
    </row>
  </sheetData>
  <mergeCells count="2">
    <mergeCell ref="B2:I2"/>
    <mergeCell ref="B4:I4"/>
  </mergeCells>
  <conditionalFormatting sqref="B8:B35">
    <cfRule type="expression" dxfId="8" priority="1" stopIfTrue="1">
      <formula>A8=1</formula>
    </cfRule>
  </conditionalFormatting>
  <conditionalFormatting sqref="C8:C35">
    <cfRule type="expression" dxfId="7" priority="2" stopIfTrue="1">
      <formula>A8=1</formula>
    </cfRule>
  </conditionalFormatting>
  <conditionalFormatting sqref="D8:D35">
    <cfRule type="expression" dxfId="6" priority="3" stopIfTrue="1">
      <formula>A8=1</formula>
    </cfRule>
  </conditionalFormatting>
  <conditionalFormatting sqref="E8:E35">
    <cfRule type="expression" dxfId="5" priority="4" stopIfTrue="1">
      <formula>A8=1</formula>
    </cfRule>
  </conditionalFormatting>
  <conditionalFormatting sqref="F8:F35">
    <cfRule type="expression" dxfId="4" priority="5" stopIfTrue="1">
      <formula>A8=1</formula>
    </cfRule>
  </conditionalFormatting>
  <conditionalFormatting sqref="G8:G35">
    <cfRule type="expression" dxfId="3" priority="6" stopIfTrue="1">
      <formula>A8=1</formula>
    </cfRule>
  </conditionalFormatting>
  <conditionalFormatting sqref="H8:H35">
    <cfRule type="expression" dxfId="2" priority="7" stopIfTrue="1">
      <formula>A8=1</formula>
    </cfRule>
  </conditionalFormatting>
  <conditionalFormatting sqref="I8:I35">
    <cfRule type="expression" dxfId="1" priority="8" stopIfTrue="1">
      <formula>A8=1</formula>
    </cfRule>
  </conditionalFormatting>
  <conditionalFormatting sqref="J8:J35">
    <cfRule type="expression" dxfId="0" priority="9" stopIfTrue="1">
      <formula>A8=1</formula>
    </cfRule>
  </conditionalFormatting>
  <pageMargins left="0.32" right="0.33" top="0.39370078740157499" bottom="0.39370078740157499" header="0" footer="0"/>
  <pageSetup paperSize="9" scale="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загальний фонд</vt:lpstr>
      <vt:lpstr>спеціальний фонд </vt:lpstr>
      <vt:lpstr>'загальний фонд'!Заголовки_для_печати</vt:lpstr>
      <vt:lpstr>'спеціальний фонд 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Фінанси1</dc:creator>
  <cp:lastModifiedBy>skripsvitlanav@gmail.com</cp:lastModifiedBy>
  <cp:lastPrinted>2024-10-02T08:45:00Z</cp:lastPrinted>
  <dcterms:created xsi:type="dcterms:W3CDTF">2024-09-05T05:54:13Z</dcterms:created>
  <dcterms:modified xsi:type="dcterms:W3CDTF">2024-10-02T08:48:29Z</dcterms:modified>
</cp:coreProperties>
</file>