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/>
  </bookViews>
  <sheets>
    <sheet name="загальний фонд" sheetId="2" r:id="rId1"/>
    <sheet name="спеціальний фонд" sheetId="1" r:id="rId2"/>
  </sheets>
  <calcPr calcId="125725"/>
</workbook>
</file>

<file path=xl/calcChain.xml><?xml version="1.0" encoding="utf-8"?>
<calcChain xmlns="http://schemas.openxmlformats.org/spreadsheetml/2006/main">
  <c r="I84" i="2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<sst xmlns="http://schemas.openxmlformats.org/spreadsheetml/2006/main" count="226" uniqueCount="196">
  <si>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</si>
  <si>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</si>
  <si>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</si>
  <si>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</si>
  <si>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</si>
  <si>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</si>
  <si>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</si>
  <si>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</si>
  <si>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</si>
  <si>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</si>
  <si>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</si>
  <si>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</si>
  <si>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</si>
  <si>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</si>
  <si>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</si>
  <si>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</si>
  <si>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</si>
  <si>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</si>
  <si>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</si>
  <si>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</si>
  <si>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</si>
  <si>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</si>
  <si>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</si>
  <si>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</si>
  <si>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</si>
  <si>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</si>
  <si>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</si>
  <si>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</si>
  <si>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</si>
  <si>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</si>
  <si>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</si>
  <si>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</si>
  <si>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</si>
  <si>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</si>
  <si>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</si>
  <si>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</si>
  <si>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</si>
  <si>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</si>
  <si>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</si>
  <si>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</si>
  <si>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</si>
  <si>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</si>
  <si>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</si>
  <si>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</si>
  <si>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</si>
  <si>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</si>
  <si>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</si>
  <si>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</si>
  <si>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</si>
  <si>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</si>
  <si>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</si>
  <si>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</si>
  <si>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</si>
  <si>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</si>
  <si>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</si>
  <si>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</si>
  <si>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</si>
  <si>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</si>
  <si>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</si>
  <si>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</si>
  <si>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</si>
  <si>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</si>
  <si>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</si>
  <si>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</si>
  <si>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</si>
  <si>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</si>
  <si>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</si>
  <si>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</si>
  <si>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</si>
  <si>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</si>
  <si>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</si>
  <si>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</si>
  <si>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</si>
  <si>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</si>
  <si>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</si>
  <si>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</si>
  <si>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</si>
  <si>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</si>
  <si>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</si>
  <si>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</si>
  <si>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</si>
  <si>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</si>
  <si>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</si>
  <si>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</si>
  <si>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</si>
  <si>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</si>
  <si>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</si>
  <si>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</si>
  <si>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</si>
  <si>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</si>
  <si>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</si>
  <si>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</si>
  <si>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</si>
  <si>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</si>
  <si>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</si>
  <si>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</si>
  <si>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</si>
  <si>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</si>
  <si>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</si>
  <si>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</si>
  <si>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</si>
  <si>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</si>
  <si>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</si>
  <si>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</si>
  <si>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</si>
  <si>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</si>
  <si>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</si>
  <si>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</si>
  <si>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</si>
  <si>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</si>
  <si>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</si>
  <si>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</si>
  <si>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</si>
  <si>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</si>
  <si>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</si>
  <si>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</si>
  <si>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</si>
  <si>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</si>
  <si>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</si>
  <si>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</si>
  <si>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</si>
  <si>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</si>
  <si>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</si>
  <si>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</si>
  <si>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</si>
  <si>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</si>
  <si>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</si>
  <si>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</si>
  <si>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</si>
  <si>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</si>
  <si>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</si>
  <si>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</si>
  <si>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41032700</t>
  </si>
  <si>
    <t>Субвенція з державного бюджету місцевим бюджетам на реалізацію програми `Спроможна школа для кращих результатів`</t>
  </si>
  <si>
    <t>41033900</t>
  </si>
  <si>
    <t>Освітня субвенція з державного бюджету місцевим бюджетам 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</si>
  <si>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</si>
  <si>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</si>
  <si>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</si>
  <si>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</si>
  <si>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</si>
  <si>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</si>
  <si>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</si>
  <si>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</si>
  <si>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</si>
  <si>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</si>
  <si>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</si>
  <si>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</si>
  <si>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</si>
  <si>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</si>
  <si>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</si>
  <si>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</si>
  <si>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</si>
  <si>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</si>
  <si>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</si>
  <si>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</si>
  <si>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</si>
  <si>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</si>
  <si>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</si>
  <si>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</si>
  <si>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</si>
  <si>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</si>
  <si>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</si>
  <si>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</si>
  <si>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</si>
  <si>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</si>
  <si>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</si>
  <si>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</si>
  <si>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</si>
  <si>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</si>
  <si>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</si>
  <si>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</si>
  <si>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</si>
  <si>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</si>
  <si>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</si>
  <si>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</si>
  <si>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</si>
  <si>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</si>
  <si>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</si>
  <si>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</si>
  <si>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</si>
  <si>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</si>
  <si>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</si>
  <si>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</si>
  <si>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</si>
  <si>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</si>
  <si>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</si>
  <si>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</si>
  <si>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</si>
  <si>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</si>
  <si>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</si>
  <si>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Аналіз виконання  доходів бюджету за січень-жовтень 2021 року</t>
  </si>
  <si>
    <t>спеціальний фонд (разом)</t>
  </si>
  <si>
    <t>Начальник фінансового управління</t>
  </si>
  <si>
    <t>Наталія ГОРБОНОС</t>
  </si>
  <si>
    <t>загальний фонд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</si>
</sst>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wrapText="1"/>
    </xf>
    <xf numFmtId="0" fontId="0" fillId="0" borderId="0" xfId="0"/>
    <xf numFmtId="4" fontId="1" fillId="0" borderId="0" xfId="0" applyNumberFormat="1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tabSelected="1" topLeftCell="B58" workbookViewId="0">
      <selection activeCell="B4" sqref="B4:I4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13.42578125" style="6" bestFit="1" customWidth="1"/>
    <col min="8" max="8" width="11.28515625" style="6" bestFit="1" customWidth="1"/>
    <col min="9" max="9" width="9.28515625" style="6" bestFit="1" customWidth="1"/>
  </cols>
  <sheetData>
    <row r="1" spans="1:9">
      <c r="B1" s="2"/>
      <c r="C1" s="10"/>
      <c r="D1" s="7"/>
      <c r="E1" s="7"/>
      <c r="F1" s="7"/>
      <c r="G1" s="7"/>
      <c r="H1" s="7"/>
      <c r="I1" s="7"/>
    </row>
    <row r="2" spans="1:9" s="20" customFormat="1" ht="23.25">
      <c r="B2" s="3" t="s">
        <v>191</v>
      </c>
      <c r="C2" s="4"/>
      <c r="D2" s="4"/>
      <c r="E2" s="4"/>
      <c r="F2" s="4"/>
      <c r="G2" s="4"/>
      <c r="H2" s="4"/>
      <c r="I2" s="4"/>
    </row>
    <row r="3" spans="1:9">
      <c r="B3" s="2"/>
      <c r="C3" s="10"/>
      <c r="D3" s="7"/>
      <c r="E3" s="7"/>
      <c r="F3" s="7"/>
      <c r="G3" s="7"/>
      <c r="H3" s="7"/>
      <c r="I3" s="7"/>
    </row>
    <row r="4" spans="1:9" s="20" customFormat="1" ht="18.75">
      <c r="B4" s="5" t="s">
        <v>195</v>
      </c>
      <c r="C4" s="4"/>
      <c r="D4" s="4"/>
      <c r="E4" s="4"/>
      <c r="F4" s="4"/>
      <c r="G4" s="4"/>
      <c r="H4" s="4"/>
      <c r="I4" s="4"/>
    </row>
    <row r="5" spans="1:9">
      <c r="D5" s="8"/>
      <c r="I5" s="6" t="s">
        <v>0</v>
      </c>
    </row>
    <row r="6" spans="1:9" ht="28.5" customHeight="1">
      <c r="A6" s="11"/>
      <c r="B6" s="12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4" t="s">
        <v>6</v>
      </c>
      <c r="H6" s="14" t="s">
        <v>7</v>
      </c>
      <c r="I6" s="14" t="s">
        <v>8</v>
      </c>
    </row>
    <row r="7" spans="1:9">
      <c r="A7" s="15">
        <v>1</v>
      </c>
      <c r="B7" s="15" t="s">
        <v>9</v>
      </c>
      <c r="C7" s="16" t="s">
        <v>10</v>
      </c>
      <c r="D7" s="17">
        <v>129533600</v>
      </c>
      <c r="E7" s="17">
        <v>143134823</v>
      </c>
      <c r="F7" s="17">
        <v>121459710</v>
      </c>
      <c r="G7" s="17">
        <v>128793624.44000003</v>
      </c>
      <c r="H7" s="18">
        <f t="shared" ref="H7:H70" si="0">G7-F7</f>
        <v>7333914.4400000274</v>
      </c>
      <c r="I7" s="18">
        <f t="shared" ref="I7:I70" si="1">IF(F7=0,0,G7/F7*100)</f>
        <v>106.03814585099869</v>
      </c>
    </row>
    <row r="8" spans="1:9" ht="25.5">
      <c r="A8" s="15">
        <v>1</v>
      </c>
      <c r="B8" s="15" t="s">
        <v>11</v>
      </c>
      <c r="C8" s="16" t="s">
        <v>12</v>
      </c>
      <c r="D8" s="17">
        <v>80801900</v>
      </c>
      <c r="E8" s="17">
        <v>91902321</v>
      </c>
      <c r="F8" s="17">
        <v>78451661</v>
      </c>
      <c r="G8" s="17">
        <v>82971808.159999996</v>
      </c>
      <c r="H8" s="18">
        <f t="shared" si="0"/>
        <v>4520147.1599999964</v>
      </c>
      <c r="I8" s="18">
        <f t="shared" si="1"/>
        <v>105.76169720613053</v>
      </c>
    </row>
    <row r="9" spans="1:9">
      <c r="A9" s="15">
        <v>1</v>
      </c>
      <c r="B9" s="15" t="s">
        <v>13</v>
      </c>
      <c r="C9" s="16" t="s">
        <v>14</v>
      </c>
      <c r="D9" s="17">
        <v>80737100</v>
      </c>
      <c r="E9" s="17">
        <v>91837521</v>
      </c>
      <c r="F9" s="17">
        <v>78451661</v>
      </c>
      <c r="G9" s="17">
        <v>82971808.159999996</v>
      </c>
      <c r="H9" s="18">
        <f t="shared" si="0"/>
        <v>4520147.1599999964</v>
      </c>
      <c r="I9" s="18">
        <f t="shared" si="1"/>
        <v>105.76169720613053</v>
      </c>
    </row>
    <row r="10" spans="1:9" ht="38.25">
      <c r="A10" s="15">
        <v>0</v>
      </c>
      <c r="B10" s="15" t="s">
        <v>15</v>
      </c>
      <c r="C10" s="16" t="s">
        <v>16</v>
      </c>
      <c r="D10" s="17">
        <v>73031200</v>
      </c>
      <c r="E10" s="17">
        <v>83828981</v>
      </c>
      <c r="F10" s="17">
        <v>72252800</v>
      </c>
      <c r="G10" s="17">
        <v>75561544.319999993</v>
      </c>
      <c r="H10" s="18">
        <f t="shared" si="0"/>
        <v>3308744.3199999928</v>
      </c>
      <c r="I10" s="18">
        <f t="shared" si="1"/>
        <v>104.57939944195932</v>
      </c>
    </row>
    <row r="11" spans="1:9" ht="63.75">
      <c r="A11" s="15">
        <v>0</v>
      </c>
      <c r="B11" s="15" t="s">
        <v>17</v>
      </c>
      <c r="C11" s="16" t="s">
        <v>18</v>
      </c>
      <c r="D11" s="17">
        <v>1741000</v>
      </c>
      <c r="E11" s="17">
        <v>1741000</v>
      </c>
      <c r="F11" s="17">
        <v>1185069</v>
      </c>
      <c r="G11" s="17">
        <v>1185069.3</v>
      </c>
      <c r="H11" s="18">
        <f t="shared" si="0"/>
        <v>0.30000000004656613</v>
      </c>
      <c r="I11" s="18">
        <f t="shared" si="1"/>
        <v>100.00002531498167</v>
      </c>
    </row>
    <row r="12" spans="1:9" ht="38.25">
      <c r="A12" s="15">
        <v>0</v>
      </c>
      <c r="B12" s="15" t="s">
        <v>19</v>
      </c>
      <c r="C12" s="16" t="s">
        <v>20</v>
      </c>
      <c r="D12" s="17">
        <v>5323200</v>
      </c>
      <c r="E12" s="17">
        <v>5612125</v>
      </c>
      <c r="F12" s="17">
        <v>4406077</v>
      </c>
      <c r="G12" s="17">
        <v>5590122.3899999997</v>
      </c>
      <c r="H12" s="18">
        <f t="shared" si="0"/>
        <v>1184045.3899999997</v>
      </c>
      <c r="I12" s="18">
        <f t="shared" si="1"/>
        <v>126.8730072125385</v>
      </c>
    </row>
    <row r="13" spans="1:9" ht="38.25">
      <c r="A13" s="15">
        <v>0</v>
      </c>
      <c r="B13" s="15" t="s">
        <v>21</v>
      </c>
      <c r="C13" s="16" t="s">
        <v>22</v>
      </c>
      <c r="D13" s="17">
        <v>641700</v>
      </c>
      <c r="E13" s="17">
        <v>655415</v>
      </c>
      <c r="F13" s="17">
        <v>607715</v>
      </c>
      <c r="G13" s="17">
        <v>635072.15</v>
      </c>
      <c r="H13" s="18">
        <f t="shared" si="0"/>
        <v>27357.150000000023</v>
      </c>
      <c r="I13" s="18">
        <f t="shared" si="1"/>
        <v>104.50164139440363</v>
      </c>
    </row>
    <row r="14" spans="1:9">
      <c r="A14" s="15">
        <v>1</v>
      </c>
      <c r="B14" s="15" t="s">
        <v>23</v>
      </c>
      <c r="C14" s="16" t="s">
        <v>24</v>
      </c>
      <c r="D14" s="17">
        <v>64800</v>
      </c>
      <c r="E14" s="17">
        <v>64800</v>
      </c>
      <c r="F14" s="17">
        <v>0</v>
      </c>
      <c r="G14" s="17">
        <v>0</v>
      </c>
      <c r="H14" s="18">
        <f t="shared" si="0"/>
        <v>0</v>
      </c>
      <c r="I14" s="18">
        <f t="shared" si="1"/>
        <v>0</v>
      </c>
    </row>
    <row r="15" spans="1:9" ht="25.5">
      <c r="A15" s="15">
        <v>0</v>
      </c>
      <c r="B15" s="15" t="s">
        <v>25</v>
      </c>
      <c r="C15" s="16" t="s">
        <v>26</v>
      </c>
      <c r="D15" s="17">
        <v>64800</v>
      </c>
      <c r="E15" s="17">
        <v>64800</v>
      </c>
      <c r="F15" s="17">
        <v>0</v>
      </c>
      <c r="G15" s="17">
        <v>0</v>
      </c>
      <c r="H15" s="18">
        <f t="shared" si="0"/>
        <v>0</v>
      </c>
      <c r="I15" s="18">
        <f t="shared" si="1"/>
        <v>0</v>
      </c>
    </row>
    <row r="16" spans="1:9" ht="25.5">
      <c r="A16" s="15">
        <v>1</v>
      </c>
      <c r="B16" s="15" t="s">
        <v>27</v>
      </c>
      <c r="C16" s="16" t="s">
        <v>28</v>
      </c>
      <c r="D16" s="17">
        <v>3370200</v>
      </c>
      <c r="E16" s="17">
        <v>3370200</v>
      </c>
      <c r="F16" s="17">
        <v>2175717</v>
      </c>
      <c r="G16" s="17">
        <v>2168845.4700000002</v>
      </c>
      <c r="H16" s="18">
        <f t="shared" si="0"/>
        <v>-6871.5299999997951</v>
      </c>
      <c r="I16" s="18">
        <f t="shared" si="1"/>
        <v>99.684171700639396</v>
      </c>
    </row>
    <row r="17" spans="1:9">
      <c r="A17" s="15">
        <v>1</v>
      </c>
      <c r="B17" s="15" t="s">
        <v>29</v>
      </c>
      <c r="C17" s="16" t="s">
        <v>30</v>
      </c>
      <c r="D17" s="17">
        <v>275800</v>
      </c>
      <c r="E17" s="17">
        <v>275800</v>
      </c>
      <c r="F17" s="17">
        <v>107400</v>
      </c>
      <c r="G17" s="17">
        <v>103643.2</v>
      </c>
      <c r="H17" s="18">
        <f t="shared" si="0"/>
        <v>-3756.8000000000029</v>
      </c>
      <c r="I17" s="18">
        <f t="shared" si="1"/>
        <v>96.502048417132215</v>
      </c>
    </row>
    <row r="18" spans="1:9" ht="51">
      <c r="A18" s="15">
        <v>0</v>
      </c>
      <c r="B18" s="15" t="s">
        <v>31</v>
      </c>
      <c r="C18" s="16" t="s">
        <v>32</v>
      </c>
      <c r="D18" s="17">
        <v>275800</v>
      </c>
      <c r="E18" s="17">
        <v>275800</v>
      </c>
      <c r="F18" s="17">
        <v>107400</v>
      </c>
      <c r="G18" s="17">
        <v>103643.2</v>
      </c>
      <c r="H18" s="18">
        <f t="shared" si="0"/>
        <v>-3756.8000000000029</v>
      </c>
      <c r="I18" s="18">
        <f t="shared" si="1"/>
        <v>96.502048417132215</v>
      </c>
    </row>
    <row r="19" spans="1:9" ht="25.5">
      <c r="A19" s="15">
        <v>1</v>
      </c>
      <c r="B19" s="15" t="s">
        <v>33</v>
      </c>
      <c r="C19" s="16" t="s">
        <v>34</v>
      </c>
      <c r="D19" s="17">
        <v>26340</v>
      </c>
      <c r="E19" s="17">
        <v>26340</v>
      </c>
      <c r="F19" s="17">
        <v>7924</v>
      </c>
      <c r="G19" s="17">
        <v>4808.9399999999996</v>
      </c>
      <c r="H19" s="18">
        <f t="shared" si="0"/>
        <v>-3115.0600000000004</v>
      </c>
      <c r="I19" s="18">
        <f t="shared" si="1"/>
        <v>60.688288743059061</v>
      </c>
    </row>
    <row r="20" spans="1:9" ht="25.5">
      <c r="A20" s="15">
        <v>0</v>
      </c>
      <c r="B20" s="15" t="s">
        <v>35</v>
      </c>
      <c r="C20" s="16" t="s">
        <v>36</v>
      </c>
      <c r="D20" s="17">
        <v>26340</v>
      </c>
      <c r="E20" s="17">
        <v>26340</v>
      </c>
      <c r="F20" s="17">
        <v>7924</v>
      </c>
      <c r="G20" s="17">
        <v>4808.9399999999996</v>
      </c>
      <c r="H20" s="18">
        <f t="shared" si="0"/>
        <v>-3115.0600000000004</v>
      </c>
      <c r="I20" s="18">
        <f t="shared" si="1"/>
        <v>60.688288743059061</v>
      </c>
    </row>
    <row r="21" spans="1:9">
      <c r="A21" s="15">
        <v>1</v>
      </c>
      <c r="B21" s="15" t="s">
        <v>37</v>
      </c>
      <c r="C21" s="16" t="s">
        <v>38</v>
      </c>
      <c r="D21" s="17">
        <v>3068060</v>
      </c>
      <c r="E21" s="17">
        <v>3068060</v>
      </c>
      <c r="F21" s="17">
        <v>2060393</v>
      </c>
      <c r="G21" s="17">
        <v>2060393.33</v>
      </c>
      <c r="H21" s="18">
        <f t="shared" si="0"/>
        <v>0.33000000007450581</v>
      </c>
      <c r="I21" s="18">
        <f t="shared" si="1"/>
        <v>100.00001601636193</v>
      </c>
    </row>
    <row r="22" spans="1:9" ht="25.5">
      <c r="A22" s="15">
        <v>0</v>
      </c>
      <c r="B22" s="15" t="s">
        <v>39</v>
      </c>
      <c r="C22" s="16" t="s">
        <v>40</v>
      </c>
      <c r="D22" s="17">
        <v>3068060</v>
      </c>
      <c r="E22" s="17">
        <v>3068060</v>
      </c>
      <c r="F22" s="17">
        <v>2060393</v>
      </c>
      <c r="G22" s="17">
        <v>2060393.33</v>
      </c>
      <c r="H22" s="18">
        <f t="shared" si="0"/>
        <v>0.33000000007450581</v>
      </c>
      <c r="I22" s="18">
        <f t="shared" si="1"/>
        <v>100.00001601636193</v>
      </c>
    </row>
    <row r="23" spans="1:9">
      <c r="A23" s="15">
        <v>1</v>
      </c>
      <c r="B23" s="15" t="s">
        <v>41</v>
      </c>
      <c r="C23" s="16" t="s">
        <v>42</v>
      </c>
      <c r="D23" s="17">
        <v>10750300</v>
      </c>
      <c r="E23" s="17">
        <v>11251141</v>
      </c>
      <c r="F23" s="17">
        <v>10066541</v>
      </c>
      <c r="G23" s="17">
        <v>11578557.239999998</v>
      </c>
      <c r="H23" s="18">
        <f t="shared" si="0"/>
        <v>1512016.2399999984</v>
      </c>
      <c r="I23" s="18">
        <f t="shared" si="1"/>
        <v>115.02021637819782</v>
      </c>
    </row>
    <row r="24" spans="1:9" ht="25.5">
      <c r="A24" s="15">
        <v>1</v>
      </c>
      <c r="B24" s="15" t="s">
        <v>43</v>
      </c>
      <c r="C24" s="16" t="s">
        <v>44</v>
      </c>
      <c r="D24" s="17">
        <v>2187700</v>
      </c>
      <c r="E24" s="17">
        <v>2296961</v>
      </c>
      <c r="F24" s="17">
        <v>2076961</v>
      </c>
      <c r="G24" s="17">
        <v>2209695.06</v>
      </c>
      <c r="H24" s="18">
        <f t="shared" si="0"/>
        <v>132734.06000000006</v>
      </c>
      <c r="I24" s="18">
        <f t="shared" si="1"/>
        <v>106.39078249423075</v>
      </c>
    </row>
    <row r="25" spans="1:9">
      <c r="A25" s="15">
        <v>0</v>
      </c>
      <c r="B25" s="15" t="s">
        <v>45</v>
      </c>
      <c r="C25" s="16" t="s">
        <v>46</v>
      </c>
      <c r="D25" s="17">
        <v>2187700</v>
      </c>
      <c r="E25" s="17">
        <v>2296961</v>
      </c>
      <c r="F25" s="17">
        <v>2076961</v>
      </c>
      <c r="G25" s="17">
        <v>2209695.06</v>
      </c>
      <c r="H25" s="18">
        <f t="shared" si="0"/>
        <v>132734.06000000006</v>
      </c>
      <c r="I25" s="18">
        <f t="shared" si="1"/>
        <v>106.39078249423075</v>
      </c>
    </row>
    <row r="26" spans="1:9" ht="25.5">
      <c r="A26" s="15">
        <v>1</v>
      </c>
      <c r="B26" s="15" t="s">
        <v>47</v>
      </c>
      <c r="C26" s="16" t="s">
        <v>48</v>
      </c>
      <c r="D26" s="17">
        <v>7664000</v>
      </c>
      <c r="E26" s="17">
        <v>7961080</v>
      </c>
      <c r="F26" s="17">
        <v>7150080</v>
      </c>
      <c r="G26" s="17">
        <v>7200423.2199999997</v>
      </c>
      <c r="H26" s="18">
        <f t="shared" si="0"/>
        <v>50343.219999999739</v>
      </c>
      <c r="I26" s="18">
        <f t="shared" si="1"/>
        <v>100.70409310105622</v>
      </c>
    </row>
    <row r="27" spans="1:9">
      <c r="A27" s="15">
        <v>0</v>
      </c>
      <c r="B27" s="15" t="s">
        <v>49</v>
      </c>
      <c r="C27" s="16" t="s">
        <v>46</v>
      </c>
      <c r="D27" s="17">
        <v>7664000</v>
      </c>
      <c r="E27" s="17">
        <v>7961080</v>
      </c>
      <c r="F27" s="17">
        <v>7150080</v>
      </c>
      <c r="G27" s="17">
        <v>7200423.2199999997</v>
      </c>
      <c r="H27" s="18">
        <f t="shared" si="0"/>
        <v>50343.219999999739</v>
      </c>
      <c r="I27" s="18">
        <f t="shared" si="1"/>
        <v>100.70409310105622</v>
      </c>
    </row>
    <row r="28" spans="1:9" ht="25.5">
      <c r="A28" s="15">
        <v>1</v>
      </c>
      <c r="B28" s="15" t="s">
        <v>50</v>
      </c>
      <c r="C28" s="16" t="s">
        <v>51</v>
      </c>
      <c r="D28" s="17">
        <v>898600</v>
      </c>
      <c r="E28" s="17">
        <v>993100</v>
      </c>
      <c r="F28" s="17">
        <v>839500</v>
      </c>
      <c r="G28" s="17">
        <v>2168438.96</v>
      </c>
      <c r="H28" s="18">
        <f t="shared" si="0"/>
        <v>1328938.96</v>
      </c>
      <c r="I28" s="18">
        <f t="shared" si="1"/>
        <v>258.30124597974987</v>
      </c>
    </row>
    <row r="29" spans="1:9" ht="25.5">
      <c r="A29" s="15">
        <v>1</v>
      </c>
      <c r="B29" s="15" t="s">
        <v>52</v>
      </c>
      <c r="C29" s="16" t="s">
        <v>53</v>
      </c>
      <c r="D29" s="17">
        <v>34611200</v>
      </c>
      <c r="E29" s="17">
        <v>36611161</v>
      </c>
      <c r="F29" s="17">
        <v>30765791</v>
      </c>
      <c r="G29" s="17">
        <v>32074413.569999997</v>
      </c>
      <c r="H29" s="18">
        <f t="shared" si="0"/>
        <v>1308622.5699999966</v>
      </c>
      <c r="I29" s="18">
        <f t="shared" si="1"/>
        <v>104.25349886177149</v>
      </c>
    </row>
    <row r="30" spans="1:9">
      <c r="A30" s="15">
        <v>1</v>
      </c>
      <c r="B30" s="15" t="s">
        <v>54</v>
      </c>
      <c r="C30" s="16" t="s">
        <v>55</v>
      </c>
      <c r="D30" s="17">
        <v>16707400</v>
      </c>
      <c r="E30" s="17">
        <v>18707361</v>
      </c>
      <c r="F30" s="17">
        <v>16217742</v>
      </c>
      <c r="G30" s="17">
        <v>17366284.109999999</v>
      </c>
      <c r="H30" s="18">
        <f t="shared" si="0"/>
        <v>1148542.1099999994</v>
      </c>
      <c r="I30" s="18">
        <f t="shared" si="1"/>
        <v>107.08200999867923</v>
      </c>
    </row>
    <row r="31" spans="1:9" ht="38.25">
      <c r="A31" s="15">
        <v>0</v>
      </c>
      <c r="B31" s="15" t="s">
        <v>56</v>
      </c>
      <c r="C31" s="16" t="s">
        <v>57</v>
      </c>
      <c r="D31" s="17">
        <v>147700</v>
      </c>
      <c r="E31" s="17">
        <v>273370</v>
      </c>
      <c r="F31" s="17">
        <v>273370</v>
      </c>
      <c r="G31" s="17">
        <v>296818.18</v>
      </c>
      <c r="H31" s="18">
        <f t="shared" si="0"/>
        <v>23448.179999999993</v>
      </c>
      <c r="I31" s="18">
        <f t="shared" si="1"/>
        <v>108.57745180524563</v>
      </c>
    </row>
    <row r="32" spans="1:9" ht="38.25">
      <c r="A32" s="15">
        <v>0</v>
      </c>
      <c r="B32" s="15" t="s">
        <v>58</v>
      </c>
      <c r="C32" s="16" t="s">
        <v>59</v>
      </c>
      <c r="D32" s="17">
        <v>558600</v>
      </c>
      <c r="E32" s="17">
        <v>558600</v>
      </c>
      <c r="F32" s="17">
        <v>410600</v>
      </c>
      <c r="G32" s="17">
        <v>522181.81</v>
      </c>
      <c r="H32" s="18">
        <f t="shared" si="0"/>
        <v>111581.81</v>
      </c>
      <c r="I32" s="18">
        <f t="shared" si="1"/>
        <v>127.17530686799805</v>
      </c>
    </row>
    <row r="33" spans="1:9" ht="38.25">
      <c r="A33" s="15">
        <v>0</v>
      </c>
      <c r="B33" s="15" t="s">
        <v>60</v>
      </c>
      <c r="C33" s="16" t="s">
        <v>61</v>
      </c>
      <c r="D33" s="17">
        <v>590500</v>
      </c>
      <c r="E33" s="17">
        <v>590500</v>
      </c>
      <c r="F33" s="17">
        <v>562000</v>
      </c>
      <c r="G33" s="17">
        <v>599473.93000000005</v>
      </c>
      <c r="H33" s="18">
        <f t="shared" si="0"/>
        <v>37473.930000000051</v>
      </c>
      <c r="I33" s="18">
        <f t="shared" si="1"/>
        <v>106.6679590747331</v>
      </c>
    </row>
    <row r="34" spans="1:9" ht="38.25">
      <c r="A34" s="15">
        <v>0</v>
      </c>
      <c r="B34" s="15" t="s">
        <v>62</v>
      </c>
      <c r="C34" s="16" t="s">
        <v>63</v>
      </c>
      <c r="D34" s="17">
        <v>2285800</v>
      </c>
      <c r="E34" s="17">
        <v>2424000</v>
      </c>
      <c r="F34" s="17">
        <v>2358906</v>
      </c>
      <c r="G34" s="17">
        <v>2445551.96</v>
      </c>
      <c r="H34" s="18">
        <f t="shared" si="0"/>
        <v>86645.959999999963</v>
      </c>
      <c r="I34" s="18">
        <f t="shared" si="1"/>
        <v>103.67314170212802</v>
      </c>
    </row>
    <row r="35" spans="1:9">
      <c r="A35" s="15">
        <v>0</v>
      </c>
      <c r="B35" s="15" t="s">
        <v>64</v>
      </c>
      <c r="C35" s="16" t="s">
        <v>65</v>
      </c>
      <c r="D35" s="17">
        <v>2829800</v>
      </c>
      <c r="E35" s="17">
        <v>3637931</v>
      </c>
      <c r="F35" s="17">
        <v>3303031</v>
      </c>
      <c r="G35" s="17">
        <v>3587453.65</v>
      </c>
      <c r="H35" s="18">
        <f t="shared" si="0"/>
        <v>284422.64999999991</v>
      </c>
      <c r="I35" s="18">
        <f t="shared" si="1"/>
        <v>108.61095914631139</v>
      </c>
    </row>
    <row r="36" spans="1:9">
      <c r="A36" s="15">
        <v>0</v>
      </c>
      <c r="B36" s="15" t="s">
        <v>66</v>
      </c>
      <c r="C36" s="16" t="s">
        <v>67</v>
      </c>
      <c r="D36" s="17">
        <v>4306400</v>
      </c>
      <c r="E36" s="17">
        <v>5234360</v>
      </c>
      <c r="F36" s="17">
        <v>4284500</v>
      </c>
      <c r="G36" s="17">
        <v>4814603.62</v>
      </c>
      <c r="H36" s="18">
        <f t="shared" si="0"/>
        <v>530103.62000000011</v>
      </c>
      <c r="I36" s="18">
        <f t="shared" si="1"/>
        <v>112.37259003384293</v>
      </c>
    </row>
    <row r="37" spans="1:9">
      <c r="A37" s="15">
        <v>0</v>
      </c>
      <c r="B37" s="15" t="s">
        <v>68</v>
      </c>
      <c r="C37" s="16" t="s">
        <v>69</v>
      </c>
      <c r="D37" s="17">
        <v>4692200</v>
      </c>
      <c r="E37" s="17">
        <v>4692200</v>
      </c>
      <c r="F37" s="17">
        <v>3922700</v>
      </c>
      <c r="G37" s="17">
        <v>3925193.87</v>
      </c>
      <c r="H37" s="18">
        <f t="shared" si="0"/>
        <v>2493.8700000001118</v>
      </c>
      <c r="I37" s="18">
        <f t="shared" si="1"/>
        <v>100.06357534351341</v>
      </c>
    </row>
    <row r="38" spans="1:9">
      <c r="A38" s="15">
        <v>0</v>
      </c>
      <c r="B38" s="15" t="s">
        <v>70</v>
      </c>
      <c r="C38" s="16" t="s">
        <v>71</v>
      </c>
      <c r="D38" s="17">
        <v>1127700</v>
      </c>
      <c r="E38" s="17">
        <v>1127700</v>
      </c>
      <c r="F38" s="17">
        <v>1025135</v>
      </c>
      <c r="G38" s="17">
        <v>1076173.75</v>
      </c>
      <c r="H38" s="18">
        <f t="shared" si="0"/>
        <v>51038.75</v>
      </c>
      <c r="I38" s="18">
        <f t="shared" si="1"/>
        <v>104.97873450813795</v>
      </c>
    </row>
    <row r="39" spans="1:9">
      <c r="A39" s="15">
        <v>0</v>
      </c>
      <c r="B39" s="15" t="s">
        <v>72</v>
      </c>
      <c r="C39" s="16" t="s">
        <v>73</v>
      </c>
      <c r="D39" s="17">
        <v>106200</v>
      </c>
      <c r="E39" s="17">
        <v>106200</v>
      </c>
      <c r="F39" s="17">
        <v>15000</v>
      </c>
      <c r="G39" s="17">
        <v>15000</v>
      </c>
      <c r="H39" s="18">
        <f t="shared" si="0"/>
        <v>0</v>
      </c>
      <c r="I39" s="18">
        <f t="shared" si="1"/>
        <v>100</v>
      </c>
    </row>
    <row r="40" spans="1:9">
      <c r="A40" s="15">
        <v>0</v>
      </c>
      <c r="B40" s="15" t="s">
        <v>74</v>
      </c>
      <c r="C40" s="16" t="s">
        <v>75</v>
      </c>
      <c r="D40" s="17">
        <v>62500</v>
      </c>
      <c r="E40" s="17">
        <v>62500</v>
      </c>
      <c r="F40" s="17">
        <v>62500</v>
      </c>
      <c r="G40" s="17">
        <v>83833.34</v>
      </c>
      <c r="H40" s="18">
        <f t="shared" si="0"/>
        <v>21333.339999999997</v>
      </c>
      <c r="I40" s="18">
        <f t="shared" si="1"/>
        <v>134.13334399999999</v>
      </c>
    </row>
    <row r="41" spans="1:9">
      <c r="A41" s="15">
        <v>1</v>
      </c>
      <c r="B41" s="15" t="s">
        <v>76</v>
      </c>
      <c r="C41" s="16" t="s">
        <v>77</v>
      </c>
      <c r="D41" s="17">
        <v>1000</v>
      </c>
      <c r="E41" s="17">
        <v>1000</v>
      </c>
      <c r="F41" s="17">
        <v>0</v>
      </c>
      <c r="G41" s="17">
        <v>6690</v>
      </c>
      <c r="H41" s="18">
        <f t="shared" si="0"/>
        <v>6690</v>
      </c>
      <c r="I41" s="18">
        <f t="shared" si="1"/>
        <v>0</v>
      </c>
    </row>
    <row r="42" spans="1:9">
      <c r="A42" s="15">
        <v>0</v>
      </c>
      <c r="B42" s="15" t="s">
        <v>78</v>
      </c>
      <c r="C42" s="16" t="s">
        <v>79</v>
      </c>
      <c r="D42" s="17">
        <v>1000</v>
      </c>
      <c r="E42" s="17">
        <v>1000</v>
      </c>
      <c r="F42" s="17">
        <v>0</v>
      </c>
      <c r="G42" s="17">
        <v>6690</v>
      </c>
      <c r="H42" s="18">
        <f t="shared" si="0"/>
        <v>6690</v>
      </c>
      <c r="I42" s="18">
        <f t="shared" si="1"/>
        <v>0</v>
      </c>
    </row>
    <row r="43" spans="1:9">
      <c r="A43" s="15">
        <v>1</v>
      </c>
      <c r="B43" s="15" t="s">
        <v>80</v>
      </c>
      <c r="C43" s="16" t="s">
        <v>81</v>
      </c>
      <c r="D43" s="17">
        <v>17902800</v>
      </c>
      <c r="E43" s="17">
        <v>17902800</v>
      </c>
      <c r="F43" s="17">
        <v>14548049</v>
      </c>
      <c r="G43" s="17">
        <v>14701439.459999999</v>
      </c>
      <c r="H43" s="18">
        <f t="shared" si="0"/>
        <v>153390.45999999903</v>
      </c>
      <c r="I43" s="18">
        <f t="shared" si="1"/>
        <v>101.05437134560104</v>
      </c>
    </row>
    <row r="44" spans="1:9">
      <c r="A44" s="15">
        <v>0</v>
      </c>
      <c r="B44" s="15" t="s">
        <v>82</v>
      </c>
      <c r="C44" s="16" t="s">
        <v>83</v>
      </c>
      <c r="D44" s="17">
        <v>699200</v>
      </c>
      <c r="E44" s="17">
        <v>699200</v>
      </c>
      <c r="F44" s="17">
        <v>586742</v>
      </c>
      <c r="G44" s="17">
        <v>586742.11</v>
      </c>
      <c r="H44" s="18">
        <f t="shared" si="0"/>
        <v>0.10999999998603016</v>
      </c>
      <c r="I44" s="18">
        <f t="shared" si="1"/>
        <v>100.00001874759263</v>
      </c>
    </row>
    <row r="45" spans="1:9">
      <c r="A45" s="15">
        <v>0</v>
      </c>
      <c r="B45" s="15" t="s">
        <v>84</v>
      </c>
      <c r="C45" s="16" t="s">
        <v>85</v>
      </c>
      <c r="D45" s="17">
        <v>10123400</v>
      </c>
      <c r="E45" s="17">
        <v>10123400</v>
      </c>
      <c r="F45" s="17">
        <v>8355407</v>
      </c>
      <c r="G45" s="17">
        <v>8378130.2599999998</v>
      </c>
      <c r="H45" s="18">
        <f t="shared" si="0"/>
        <v>22723.259999999776</v>
      </c>
      <c r="I45" s="18">
        <f t="shared" si="1"/>
        <v>100.27195874479841</v>
      </c>
    </row>
    <row r="46" spans="1:9" ht="51">
      <c r="A46" s="15">
        <v>0</v>
      </c>
      <c r="B46" s="15" t="s">
        <v>86</v>
      </c>
      <c r="C46" s="16" t="s">
        <v>87</v>
      </c>
      <c r="D46" s="17">
        <v>7080200</v>
      </c>
      <c r="E46" s="17">
        <v>7080200</v>
      </c>
      <c r="F46" s="17">
        <v>5605900</v>
      </c>
      <c r="G46" s="17">
        <v>5736567.0899999999</v>
      </c>
      <c r="H46" s="18">
        <f t="shared" si="0"/>
        <v>130667.08999999985</v>
      </c>
      <c r="I46" s="18">
        <f t="shared" si="1"/>
        <v>102.33088513887154</v>
      </c>
    </row>
    <row r="47" spans="1:9">
      <c r="A47" s="15">
        <v>1</v>
      </c>
      <c r="B47" s="15" t="s">
        <v>88</v>
      </c>
      <c r="C47" s="16" t="s">
        <v>89</v>
      </c>
      <c r="D47" s="17">
        <v>1121800</v>
      </c>
      <c r="E47" s="17">
        <v>1226500</v>
      </c>
      <c r="F47" s="17">
        <v>859444</v>
      </c>
      <c r="G47" s="17">
        <v>1058298.8800000001</v>
      </c>
      <c r="H47" s="18">
        <f t="shared" si="0"/>
        <v>198854.88000000012</v>
      </c>
      <c r="I47" s="18">
        <f t="shared" si="1"/>
        <v>123.13761920497438</v>
      </c>
    </row>
    <row r="48" spans="1:9">
      <c r="A48" s="15">
        <v>1</v>
      </c>
      <c r="B48" s="15" t="s">
        <v>90</v>
      </c>
      <c r="C48" s="16" t="s">
        <v>91</v>
      </c>
      <c r="D48" s="17">
        <v>59700</v>
      </c>
      <c r="E48" s="17">
        <v>59700</v>
      </c>
      <c r="F48" s="17">
        <v>44200</v>
      </c>
      <c r="G48" s="17">
        <v>81563.81</v>
      </c>
      <c r="H48" s="18">
        <f t="shared" si="0"/>
        <v>37363.81</v>
      </c>
      <c r="I48" s="18">
        <f t="shared" si="1"/>
        <v>184.53350678733031</v>
      </c>
    </row>
    <row r="49" spans="1:9">
      <c r="A49" s="15">
        <v>1</v>
      </c>
      <c r="B49" s="15" t="s">
        <v>92</v>
      </c>
      <c r="C49" s="16" t="s">
        <v>93</v>
      </c>
      <c r="D49" s="17">
        <v>59700</v>
      </c>
      <c r="E49" s="17">
        <v>59700</v>
      </c>
      <c r="F49" s="17">
        <v>44200</v>
      </c>
      <c r="G49" s="17">
        <v>81563.81</v>
      </c>
      <c r="H49" s="18">
        <f t="shared" si="0"/>
        <v>37363.81</v>
      </c>
      <c r="I49" s="18">
        <f t="shared" si="1"/>
        <v>184.53350678733031</v>
      </c>
    </row>
    <row r="50" spans="1:9">
      <c r="A50" s="15">
        <v>0</v>
      </c>
      <c r="B50" s="15" t="s">
        <v>94</v>
      </c>
      <c r="C50" s="16" t="s">
        <v>95</v>
      </c>
      <c r="D50" s="17">
        <v>18500</v>
      </c>
      <c r="E50" s="17">
        <v>18500</v>
      </c>
      <c r="F50" s="17">
        <v>16200</v>
      </c>
      <c r="G50" s="17">
        <v>30872</v>
      </c>
      <c r="H50" s="18">
        <f t="shared" si="0"/>
        <v>14672</v>
      </c>
      <c r="I50" s="18">
        <f t="shared" si="1"/>
        <v>190.5679012345679</v>
      </c>
    </row>
    <row r="51" spans="1:9" ht="38.25">
      <c r="A51" s="15">
        <v>0</v>
      </c>
      <c r="B51" s="15" t="s">
        <v>96</v>
      </c>
      <c r="C51" s="16" t="s">
        <v>97</v>
      </c>
      <c r="D51" s="17">
        <v>41200</v>
      </c>
      <c r="E51" s="17">
        <v>41200</v>
      </c>
      <c r="F51" s="17">
        <v>28000</v>
      </c>
      <c r="G51" s="17">
        <v>50691.81</v>
      </c>
      <c r="H51" s="18">
        <f t="shared" si="0"/>
        <v>22691.809999999998</v>
      </c>
      <c r="I51" s="18">
        <f t="shared" si="1"/>
        <v>181.04217857142856</v>
      </c>
    </row>
    <row r="52" spans="1:9" ht="25.5">
      <c r="A52" s="15">
        <v>1</v>
      </c>
      <c r="B52" s="15" t="s">
        <v>98</v>
      </c>
      <c r="C52" s="16" t="s">
        <v>99</v>
      </c>
      <c r="D52" s="17">
        <v>877600</v>
      </c>
      <c r="E52" s="17">
        <v>982300</v>
      </c>
      <c r="F52" s="17">
        <v>799774</v>
      </c>
      <c r="G52" s="17">
        <v>954656.78</v>
      </c>
      <c r="H52" s="18">
        <f t="shared" si="0"/>
        <v>154882.78000000003</v>
      </c>
      <c r="I52" s="18">
        <f t="shared" si="1"/>
        <v>119.36581834368209</v>
      </c>
    </row>
    <row r="53" spans="1:9">
      <c r="A53" s="15">
        <v>1</v>
      </c>
      <c r="B53" s="15" t="s">
        <v>100</v>
      </c>
      <c r="C53" s="16" t="s">
        <v>101</v>
      </c>
      <c r="D53" s="17">
        <v>809900</v>
      </c>
      <c r="E53" s="17">
        <v>914600</v>
      </c>
      <c r="F53" s="17">
        <v>754240</v>
      </c>
      <c r="G53" s="17">
        <v>904683.93</v>
      </c>
      <c r="H53" s="18">
        <f t="shared" si="0"/>
        <v>150443.93000000005</v>
      </c>
      <c r="I53" s="18">
        <f t="shared" si="1"/>
        <v>119.9464268667798</v>
      </c>
    </row>
    <row r="54" spans="1:9" ht="38.25">
      <c r="A54" s="15">
        <v>0</v>
      </c>
      <c r="B54" s="15" t="s">
        <v>102</v>
      </c>
      <c r="C54" s="16" t="s">
        <v>103</v>
      </c>
      <c r="D54" s="17">
        <v>23700</v>
      </c>
      <c r="E54" s="17">
        <v>23700</v>
      </c>
      <c r="F54" s="17">
        <v>13540</v>
      </c>
      <c r="G54" s="17">
        <v>14530</v>
      </c>
      <c r="H54" s="18">
        <f t="shared" si="0"/>
        <v>990</v>
      </c>
      <c r="I54" s="18">
        <f t="shared" si="1"/>
        <v>107.31166912850811</v>
      </c>
    </row>
    <row r="55" spans="1:9">
      <c r="A55" s="15">
        <v>0</v>
      </c>
      <c r="B55" s="15" t="s">
        <v>104</v>
      </c>
      <c r="C55" s="16" t="s">
        <v>105</v>
      </c>
      <c r="D55" s="17">
        <v>587200</v>
      </c>
      <c r="E55" s="17">
        <v>650600</v>
      </c>
      <c r="F55" s="17">
        <v>551400</v>
      </c>
      <c r="G55" s="17">
        <v>604133.93000000005</v>
      </c>
      <c r="H55" s="18">
        <f t="shared" si="0"/>
        <v>52733.930000000051</v>
      </c>
      <c r="I55" s="18">
        <f t="shared" si="1"/>
        <v>109.56364345302867</v>
      </c>
    </row>
    <row r="56" spans="1:9" ht="25.5">
      <c r="A56" s="15">
        <v>0</v>
      </c>
      <c r="B56" s="15" t="s">
        <v>106</v>
      </c>
      <c r="C56" s="16" t="s">
        <v>107</v>
      </c>
      <c r="D56" s="17">
        <v>197900</v>
      </c>
      <c r="E56" s="17">
        <v>239200</v>
      </c>
      <c r="F56" s="17">
        <v>189300</v>
      </c>
      <c r="G56" s="17">
        <v>276940</v>
      </c>
      <c r="H56" s="18">
        <f t="shared" si="0"/>
        <v>87640</v>
      </c>
      <c r="I56" s="18">
        <f t="shared" si="1"/>
        <v>146.29688325409401</v>
      </c>
    </row>
    <row r="57" spans="1:9" ht="63.75">
      <c r="A57" s="15">
        <v>0</v>
      </c>
      <c r="B57" s="15" t="s">
        <v>108</v>
      </c>
      <c r="C57" s="16" t="s">
        <v>109</v>
      </c>
      <c r="D57" s="17">
        <v>1100</v>
      </c>
      <c r="E57" s="17">
        <v>1100</v>
      </c>
      <c r="F57" s="17">
        <v>0</v>
      </c>
      <c r="G57" s="17">
        <v>9080</v>
      </c>
      <c r="H57" s="18">
        <f t="shared" si="0"/>
        <v>9080</v>
      </c>
      <c r="I57" s="18">
        <f t="shared" si="1"/>
        <v>0</v>
      </c>
    </row>
    <row r="58" spans="1:9">
      <c r="A58" s="15">
        <v>1</v>
      </c>
      <c r="B58" s="15" t="s">
        <v>110</v>
      </c>
      <c r="C58" s="16" t="s">
        <v>111</v>
      </c>
      <c r="D58" s="17">
        <v>62700</v>
      </c>
      <c r="E58" s="17">
        <v>62700</v>
      </c>
      <c r="F58" s="17">
        <v>45534</v>
      </c>
      <c r="G58" s="17">
        <v>49972.85</v>
      </c>
      <c r="H58" s="18">
        <f t="shared" si="0"/>
        <v>4438.8499999999985</v>
      </c>
      <c r="I58" s="18">
        <f t="shared" si="1"/>
        <v>109.74842974480607</v>
      </c>
    </row>
    <row r="59" spans="1:9" ht="38.25">
      <c r="A59" s="15">
        <v>0</v>
      </c>
      <c r="B59" s="15" t="s">
        <v>112</v>
      </c>
      <c r="C59" s="16" t="s">
        <v>113</v>
      </c>
      <c r="D59" s="17">
        <v>54900</v>
      </c>
      <c r="E59" s="17">
        <v>54900</v>
      </c>
      <c r="F59" s="17">
        <v>39034</v>
      </c>
      <c r="G59" s="17">
        <v>40597.03</v>
      </c>
      <c r="H59" s="18">
        <f t="shared" si="0"/>
        <v>1563.0299999999988</v>
      </c>
      <c r="I59" s="18">
        <f t="shared" si="1"/>
        <v>104.00427832146333</v>
      </c>
    </row>
    <row r="60" spans="1:9">
      <c r="A60" s="15">
        <v>0</v>
      </c>
      <c r="B60" s="15" t="s">
        <v>114</v>
      </c>
      <c r="C60" s="16" t="s">
        <v>115</v>
      </c>
      <c r="D60" s="17">
        <v>0</v>
      </c>
      <c r="E60" s="17">
        <v>0</v>
      </c>
      <c r="F60" s="17">
        <v>0</v>
      </c>
      <c r="G60" s="17">
        <v>58.32</v>
      </c>
      <c r="H60" s="18">
        <f t="shared" si="0"/>
        <v>58.32</v>
      </c>
      <c r="I60" s="18">
        <f t="shared" si="1"/>
        <v>0</v>
      </c>
    </row>
    <row r="61" spans="1:9" ht="38.25">
      <c r="A61" s="15">
        <v>0</v>
      </c>
      <c r="B61" s="15" t="s">
        <v>116</v>
      </c>
      <c r="C61" s="16" t="s">
        <v>117</v>
      </c>
      <c r="D61" s="17">
        <v>7800</v>
      </c>
      <c r="E61" s="17">
        <v>7800</v>
      </c>
      <c r="F61" s="17">
        <v>6500</v>
      </c>
      <c r="G61" s="17">
        <v>9317.5</v>
      </c>
      <c r="H61" s="18">
        <f t="shared" si="0"/>
        <v>2817.5</v>
      </c>
      <c r="I61" s="18">
        <f t="shared" si="1"/>
        <v>143.34615384615387</v>
      </c>
    </row>
    <row r="62" spans="1:9" ht="63.75">
      <c r="A62" s="15">
        <v>1</v>
      </c>
      <c r="B62" s="15" t="s">
        <v>118</v>
      </c>
      <c r="C62" s="16" t="s">
        <v>119</v>
      </c>
      <c r="D62" s="17">
        <v>5000</v>
      </c>
      <c r="E62" s="17">
        <v>5000</v>
      </c>
      <c r="F62" s="17">
        <v>0</v>
      </c>
      <c r="G62" s="17">
        <v>0</v>
      </c>
      <c r="H62" s="18">
        <f t="shared" si="0"/>
        <v>0</v>
      </c>
      <c r="I62" s="18">
        <f t="shared" si="1"/>
        <v>0</v>
      </c>
    </row>
    <row r="63" spans="1:9">
      <c r="A63" s="15">
        <v>1</v>
      </c>
      <c r="B63" s="15" t="s">
        <v>120</v>
      </c>
      <c r="C63" s="16" t="s">
        <v>121</v>
      </c>
      <c r="D63" s="17">
        <v>184500</v>
      </c>
      <c r="E63" s="17">
        <v>184500</v>
      </c>
      <c r="F63" s="17">
        <v>15470</v>
      </c>
      <c r="G63" s="17">
        <v>22078.29</v>
      </c>
      <c r="H63" s="18">
        <f t="shared" si="0"/>
        <v>6608.2900000000009</v>
      </c>
      <c r="I63" s="18">
        <f t="shared" si="1"/>
        <v>142.71680672268906</v>
      </c>
    </row>
    <row r="64" spans="1:9">
      <c r="A64" s="15">
        <v>1</v>
      </c>
      <c r="B64" s="15" t="s">
        <v>122</v>
      </c>
      <c r="C64" s="16" t="s">
        <v>93</v>
      </c>
      <c r="D64" s="17">
        <v>184500</v>
      </c>
      <c r="E64" s="17">
        <v>184500</v>
      </c>
      <c r="F64" s="17">
        <v>15470</v>
      </c>
      <c r="G64" s="17">
        <v>22078.29</v>
      </c>
      <c r="H64" s="18">
        <f t="shared" si="0"/>
        <v>6608.2900000000009</v>
      </c>
      <c r="I64" s="18">
        <f t="shared" si="1"/>
        <v>142.71680672268906</v>
      </c>
    </row>
    <row r="65" spans="1:9">
      <c r="A65" s="15">
        <v>0</v>
      </c>
      <c r="B65" s="15" t="s">
        <v>123</v>
      </c>
      <c r="C65" s="16" t="s">
        <v>93</v>
      </c>
      <c r="D65" s="17">
        <v>180000</v>
      </c>
      <c r="E65" s="17">
        <v>180000</v>
      </c>
      <c r="F65" s="17">
        <v>10970</v>
      </c>
      <c r="G65" s="17">
        <v>14041.67</v>
      </c>
      <c r="H65" s="18">
        <f t="shared" si="0"/>
        <v>3071.67</v>
      </c>
      <c r="I65" s="18">
        <f t="shared" si="1"/>
        <v>128.00063810391978</v>
      </c>
    </row>
    <row r="66" spans="1:9" ht="63.75">
      <c r="A66" s="15">
        <v>0</v>
      </c>
      <c r="B66" s="15" t="s">
        <v>124</v>
      </c>
      <c r="C66" s="16" t="s">
        <v>125</v>
      </c>
      <c r="D66" s="17">
        <v>4500</v>
      </c>
      <c r="E66" s="17">
        <v>4500</v>
      </c>
      <c r="F66" s="17">
        <v>4500</v>
      </c>
      <c r="G66" s="17">
        <v>8036.62</v>
      </c>
      <c r="H66" s="18">
        <f t="shared" si="0"/>
        <v>3536.62</v>
      </c>
      <c r="I66" s="18">
        <f t="shared" si="1"/>
        <v>178.59155555555554</v>
      </c>
    </row>
    <row r="67" spans="1:9">
      <c r="A67" s="15">
        <v>1</v>
      </c>
      <c r="B67" s="15" t="s">
        <v>126</v>
      </c>
      <c r="C67" s="16" t="s">
        <v>127</v>
      </c>
      <c r="D67" s="17">
        <v>65930282</v>
      </c>
      <c r="E67" s="17">
        <v>70620256</v>
      </c>
      <c r="F67" s="17">
        <v>57276660</v>
      </c>
      <c r="G67" s="17">
        <v>57146583.350000001</v>
      </c>
      <c r="H67" s="18">
        <f t="shared" si="0"/>
        <v>-130076.64999999851</v>
      </c>
      <c r="I67" s="18">
        <f t="shared" si="1"/>
        <v>99.772897634044995</v>
      </c>
    </row>
    <row r="68" spans="1:9">
      <c r="A68" s="15">
        <v>1</v>
      </c>
      <c r="B68" s="15" t="s">
        <v>128</v>
      </c>
      <c r="C68" s="16" t="s">
        <v>129</v>
      </c>
      <c r="D68" s="17">
        <v>65930282</v>
      </c>
      <c r="E68" s="17">
        <v>70620256</v>
      </c>
      <c r="F68" s="17">
        <v>57276660</v>
      </c>
      <c r="G68" s="17">
        <v>57146583.350000001</v>
      </c>
      <c r="H68" s="18">
        <f t="shared" si="0"/>
        <v>-130076.64999999851</v>
      </c>
      <c r="I68" s="18">
        <f t="shared" si="1"/>
        <v>99.772897634044995</v>
      </c>
    </row>
    <row r="69" spans="1:9">
      <c r="A69" s="15">
        <v>1</v>
      </c>
      <c r="B69" s="15" t="s">
        <v>130</v>
      </c>
      <c r="C69" s="16" t="s">
        <v>131</v>
      </c>
      <c r="D69" s="17">
        <v>62135400</v>
      </c>
      <c r="E69" s="17">
        <v>64566928</v>
      </c>
      <c r="F69" s="17">
        <v>51854260</v>
      </c>
      <c r="G69" s="17">
        <v>51854260</v>
      </c>
      <c r="H69" s="18">
        <f t="shared" si="0"/>
        <v>0</v>
      </c>
      <c r="I69" s="18">
        <f t="shared" si="1"/>
        <v>100</v>
      </c>
    </row>
    <row r="70" spans="1:9" ht="38.25">
      <c r="A70" s="15">
        <v>0</v>
      </c>
      <c r="B70" s="15" t="s">
        <v>132</v>
      </c>
      <c r="C70" s="16" t="s">
        <v>133</v>
      </c>
      <c r="D70" s="17">
        <v>0</v>
      </c>
      <c r="E70" s="17">
        <v>2131800</v>
      </c>
      <c r="F70" s="17">
        <v>746900</v>
      </c>
      <c r="G70" s="17">
        <v>746900</v>
      </c>
      <c r="H70" s="18">
        <f t="shared" si="0"/>
        <v>0</v>
      </c>
      <c r="I70" s="18">
        <f t="shared" si="1"/>
        <v>100</v>
      </c>
    </row>
    <row r="71" spans="1:9" ht="25.5">
      <c r="A71" s="15">
        <v>0</v>
      </c>
      <c r="B71" s="15" t="s">
        <v>134</v>
      </c>
      <c r="C71" s="16" t="s">
        <v>135</v>
      </c>
      <c r="D71" s="17">
        <v>62135400</v>
      </c>
      <c r="E71" s="17">
        <v>62135400</v>
      </c>
      <c r="F71" s="17">
        <v>50932300</v>
      </c>
      <c r="G71" s="17">
        <v>50932300</v>
      </c>
      <c r="H71" s="18">
        <f t="shared" ref="H71:H84" si="2">G71-F71</f>
        <v>0</v>
      </c>
      <c r="I71" s="18">
        <f t="shared" ref="I71:I84" si="3">IF(F71=0,0,G71/F71*100)</f>
        <v>100</v>
      </c>
    </row>
    <row r="72" spans="1:9" ht="51">
      <c r="A72" s="15">
        <v>0</v>
      </c>
      <c r="B72" s="15" t="s">
        <v>136</v>
      </c>
      <c r="C72" s="16" t="s">
        <v>137</v>
      </c>
      <c r="D72" s="17">
        <v>0</v>
      </c>
      <c r="E72" s="17">
        <v>50000</v>
      </c>
      <c r="F72" s="17">
        <v>50000</v>
      </c>
      <c r="G72" s="17">
        <v>50000</v>
      </c>
      <c r="H72" s="18">
        <f t="shared" si="2"/>
        <v>0</v>
      </c>
      <c r="I72" s="18">
        <f t="shared" si="3"/>
        <v>100</v>
      </c>
    </row>
    <row r="73" spans="1:9" ht="51">
      <c r="A73" s="15">
        <v>0</v>
      </c>
      <c r="B73" s="15" t="s">
        <v>138</v>
      </c>
      <c r="C73" s="16" t="s">
        <v>139</v>
      </c>
      <c r="D73" s="17">
        <v>0</v>
      </c>
      <c r="E73" s="17">
        <v>249728</v>
      </c>
      <c r="F73" s="17">
        <v>125060</v>
      </c>
      <c r="G73" s="17">
        <v>125060</v>
      </c>
      <c r="H73" s="18">
        <f t="shared" si="2"/>
        <v>0</v>
      </c>
      <c r="I73" s="18">
        <f t="shared" si="3"/>
        <v>100</v>
      </c>
    </row>
    <row r="74" spans="1:9">
      <c r="A74" s="15">
        <v>1</v>
      </c>
      <c r="B74" s="15" t="s">
        <v>140</v>
      </c>
      <c r="C74" s="16" t="s">
        <v>141</v>
      </c>
      <c r="D74" s="17">
        <v>3794882</v>
      </c>
      <c r="E74" s="17">
        <v>6053328</v>
      </c>
      <c r="F74" s="17">
        <v>5422400</v>
      </c>
      <c r="G74" s="17">
        <v>5292323.3499999996</v>
      </c>
      <c r="H74" s="18">
        <f t="shared" si="2"/>
        <v>-130076.65000000037</v>
      </c>
      <c r="I74" s="18">
        <f t="shared" si="3"/>
        <v>97.601124041015041</v>
      </c>
    </row>
    <row r="75" spans="1:9" ht="63.75">
      <c r="A75" s="15">
        <v>0</v>
      </c>
      <c r="B75" s="15" t="s">
        <v>142</v>
      </c>
      <c r="C75" s="16" t="s">
        <v>143</v>
      </c>
      <c r="D75" s="17">
        <v>0</v>
      </c>
      <c r="E75" s="17">
        <v>397125</v>
      </c>
      <c r="F75" s="17">
        <v>397125</v>
      </c>
      <c r="G75" s="17">
        <v>397125</v>
      </c>
      <c r="H75" s="18">
        <f t="shared" si="2"/>
        <v>0</v>
      </c>
      <c r="I75" s="18">
        <f t="shared" si="3"/>
        <v>100</v>
      </c>
    </row>
    <row r="76" spans="1:9" ht="38.25">
      <c r="A76" s="15">
        <v>0</v>
      </c>
      <c r="B76" s="15" t="s">
        <v>144</v>
      </c>
      <c r="C76" s="16" t="s">
        <v>145</v>
      </c>
      <c r="D76" s="17">
        <v>2583280</v>
      </c>
      <c r="E76" s="17">
        <v>2583280</v>
      </c>
      <c r="F76" s="17">
        <v>2117506</v>
      </c>
      <c r="G76" s="17">
        <v>2117506</v>
      </c>
      <c r="H76" s="18">
        <f t="shared" si="2"/>
        <v>0</v>
      </c>
      <c r="I76" s="18">
        <f t="shared" si="3"/>
        <v>100</v>
      </c>
    </row>
    <row r="77" spans="1:9" ht="38.25">
      <c r="A77" s="15">
        <v>0</v>
      </c>
      <c r="B77" s="15" t="s">
        <v>146</v>
      </c>
      <c r="C77" s="16" t="s">
        <v>147</v>
      </c>
      <c r="D77" s="17">
        <v>464546</v>
      </c>
      <c r="E77" s="17">
        <v>464546</v>
      </c>
      <c r="F77" s="17">
        <v>302847</v>
      </c>
      <c r="G77" s="17">
        <v>302847</v>
      </c>
      <c r="H77" s="18">
        <f t="shared" si="2"/>
        <v>0</v>
      </c>
      <c r="I77" s="18">
        <f t="shared" si="3"/>
        <v>100</v>
      </c>
    </row>
    <row r="78" spans="1:9" ht="51">
      <c r="A78" s="15">
        <v>0</v>
      </c>
      <c r="B78" s="15" t="s">
        <v>148</v>
      </c>
      <c r="C78" s="16" t="s">
        <v>149</v>
      </c>
      <c r="D78" s="17">
        <v>0</v>
      </c>
      <c r="E78" s="17">
        <v>857548</v>
      </c>
      <c r="F78" s="17">
        <v>857548</v>
      </c>
      <c r="G78" s="17">
        <v>857548</v>
      </c>
      <c r="H78" s="18">
        <f t="shared" si="2"/>
        <v>0</v>
      </c>
      <c r="I78" s="18">
        <f t="shared" si="3"/>
        <v>100</v>
      </c>
    </row>
    <row r="79" spans="1:9" ht="51">
      <c r="A79" s="15">
        <v>0</v>
      </c>
      <c r="B79" s="15" t="s">
        <v>150</v>
      </c>
      <c r="C79" s="16" t="s">
        <v>151</v>
      </c>
      <c r="D79" s="17">
        <v>0</v>
      </c>
      <c r="E79" s="17">
        <v>61111</v>
      </c>
      <c r="F79" s="17">
        <v>61111</v>
      </c>
      <c r="G79" s="17">
        <v>61111</v>
      </c>
      <c r="H79" s="18">
        <f t="shared" si="2"/>
        <v>0</v>
      </c>
      <c r="I79" s="18">
        <f t="shared" si="3"/>
        <v>100</v>
      </c>
    </row>
    <row r="80" spans="1:9">
      <c r="A80" s="15">
        <v>0</v>
      </c>
      <c r="B80" s="15" t="s">
        <v>152</v>
      </c>
      <c r="C80" s="16" t="s">
        <v>153</v>
      </c>
      <c r="D80" s="17">
        <v>20695</v>
      </c>
      <c r="E80" s="17">
        <v>402176</v>
      </c>
      <c r="F80" s="17">
        <v>398721</v>
      </c>
      <c r="G80" s="17">
        <v>318720.5</v>
      </c>
      <c r="H80" s="18">
        <f t="shared" si="2"/>
        <v>-80000.5</v>
      </c>
      <c r="I80" s="18">
        <f t="shared" si="3"/>
        <v>79.935719462982888</v>
      </c>
    </row>
    <row r="81" spans="1:9" ht="63.75">
      <c r="A81" s="15">
        <v>0</v>
      </c>
      <c r="B81" s="15" t="s">
        <v>154</v>
      </c>
      <c r="C81" s="16" t="s">
        <v>155</v>
      </c>
      <c r="D81" s="17">
        <v>0</v>
      </c>
      <c r="E81" s="17">
        <v>198000</v>
      </c>
      <c r="F81" s="17">
        <v>198000</v>
      </c>
      <c r="G81" s="17">
        <v>197982.18</v>
      </c>
      <c r="H81" s="18">
        <f t="shared" si="2"/>
        <v>-17.820000000006985</v>
      </c>
      <c r="I81" s="18">
        <f t="shared" si="3"/>
        <v>99.991</v>
      </c>
    </row>
    <row r="82" spans="1:9" ht="38.25">
      <c r="A82" s="15">
        <v>0</v>
      </c>
      <c r="B82" s="15" t="s">
        <v>156</v>
      </c>
      <c r="C82" s="16" t="s">
        <v>157</v>
      </c>
      <c r="D82" s="17">
        <v>726361</v>
      </c>
      <c r="E82" s="17">
        <v>1089542</v>
      </c>
      <c r="F82" s="17">
        <v>1089542</v>
      </c>
      <c r="G82" s="17">
        <v>1039483.67</v>
      </c>
      <c r="H82" s="18">
        <f t="shared" si="2"/>
        <v>-50058.329999999958</v>
      </c>
      <c r="I82" s="18">
        <f t="shared" si="3"/>
        <v>95.405562153638868</v>
      </c>
    </row>
    <row r="83" spans="1:9">
      <c r="A83" s="15">
        <v>1</v>
      </c>
      <c r="B83" s="15" t="s">
        <v>158</v>
      </c>
      <c r="C83" s="16" t="s">
        <v>159</v>
      </c>
      <c r="D83" s="17">
        <v>130655400</v>
      </c>
      <c r="E83" s="17">
        <v>144361323</v>
      </c>
      <c r="F83" s="17">
        <v>122319154</v>
      </c>
      <c r="G83" s="17">
        <v>129851923.32000004</v>
      </c>
      <c r="H83" s="18">
        <f t="shared" si="2"/>
        <v>7532769.3200000376</v>
      </c>
      <c r="I83" s="18">
        <f t="shared" si="3"/>
        <v>106.15829089203808</v>
      </c>
    </row>
    <row r="84" spans="1:9">
      <c r="A84" s="15">
        <v>1</v>
      </c>
      <c r="B84" s="15" t="s">
        <v>158</v>
      </c>
      <c r="C84" s="16" t="s">
        <v>160</v>
      </c>
      <c r="D84" s="17">
        <v>196585682</v>
      </c>
      <c r="E84" s="17">
        <v>214981579</v>
      </c>
      <c r="F84" s="17">
        <v>179595814</v>
      </c>
      <c r="G84" s="17">
        <v>186998506.67000005</v>
      </c>
      <c r="H84" s="18">
        <f t="shared" si="2"/>
        <v>7402692.6700000465</v>
      </c>
      <c r="I84" s="18">
        <f t="shared" si="3"/>
        <v>104.12186258973722</v>
      </c>
    </row>
    <row r="88" spans="1:9" s="20" customFormat="1">
      <c r="A88" s="1"/>
      <c r="B88" s="1"/>
      <c r="C88" s="19" t="s">
        <v>193</v>
      </c>
      <c r="D88" s="21"/>
      <c r="E88" s="21"/>
      <c r="F88" s="21" t="s">
        <v>194</v>
      </c>
      <c r="G88" s="21"/>
      <c r="H88" s="21"/>
      <c r="I88" s="21"/>
    </row>
  </sheetData>
  <mergeCells count="2">
    <mergeCell ref="B2:I2"/>
    <mergeCell ref="B4:I4"/>
  </mergeCells>
  <conditionalFormatting sqref="B7:B84">
    <cfRule type="expression" dxfId="7" priority="8" stopIfTrue="1">
      <formula>A7=1</formula>
    </cfRule>
  </conditionalFormatting>
  <conditionalFormatting sqref="C7:C84">
    <cfRule type="expression" dxfId="6" priority="7" stopIfTrue="1">
      <formula>A7=1</formula>
    </cfRule>
  </conditionalFormatting>
  <conditionalFormatting sqref="D7:D84">
    <cfRule type="expression" dxfId="5" priority="6" stopIfTrue="1">
      <formula>A7=1</formula>
    </cfRule>
  </conditionalFormatting>
  <conditionalFormatting sqref="E7:E84">
    <cfRule type="expression" dxfId="4" priority="5" stopIfTrue="1">
      <formula>A7=1</formula>
    </cfRule>
  </conditionalFormatting>
  <conditionalFormatting sqref="F7:F84">
    <cfRule type="expression" dxfId="3" priority="4" stopIfTrue="1">
      <formula>A7=1</formula>
    </cfRule>
  </conditionalFormatting>
  <conditionalFormatting sqref="G7:G84">
    <cfRule type="expression" dxfId="2" priority="3" stopIfTrue="1">
      <formula>A7=1</formula>
    </cfRule>
  </conditionalFormatting>
  <conditionalFormatting sqref="H7:H84">
    <cfRule type="expression" dxfId="1" priority="2" stopIfTrue="1">
      <formula>A7=1</formula>
    </cfRule>
  </conditionalFormatting>
  <conditionalFormatting sqref="I7:I84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opLeftCell="B16" workbookViewId="0">
      <selection activeCell="C42" sqref="C42"/>
    </sheetView>
  </sheetViews>
  <sheetFormatPr defaultRowHeight="12.75"/>
  <cols>
    <col min="1" max="1" width="0" hidden="1" customWidth="1"/>
    <col min="2" max="2" width="12.28515625" customWidth="1"/>
    <col min="3" max="3" width="50.7109375" style="9" customWidth="1"/>
    <col min="4" max="6" width="16" style="6" customWidth="1"/>
    <col min="7" max="7" width="13.42578125" style="6" bestFit="1" customWidth="1"/>
    <col min="8" max="8" width="12.28515625" style="6" customWidth="1"/>
    <col min="9" max="9" width="9.28515625" style="6" bestFit="1" customWidth="1"/>
  </cols>
  <sheetData>
    <row r="1" spans="1:9">
      <c r="B1" s="2"/>
      <c r="C1" s="10"/>
      <c r="D1" s="7"/>
      <c r="E1" s="7"/>
      <c r="F1" s="7"/>
      <c r="G1" s="7"/>
      <c r="H1" s="7"/>
      <c r="I1" s="7"/>
    </row>
    <row r="2" spans="1:9" s="20" customFormat="1" ht="23.25">
      <c r="B2" s="3" t="s">
        <v>191</v>
      </c>
      <c r="C2" s="4"/>
      <c r="D2" s="4"/>
      <c r="E2" s="4"/>
      <c r="F2" s="4"/>
      <c r="G2" s="4"/>
      <c r="H2" s="4"/>
      <c r="I2" s="4"/>
    </row>
    <row r="3" spans="1:9">
      <c r="B3" s="2"/>
      <c r="C3" s="10"/>
      <c r="D3" s="7"/>
      <c r="E3" s="7"/>
      <c r="F3" s="7"/>
      <c r="G3" s="7"/>
      <c r="H3" s="7"/>
      <c r="I3" s="7"/>
    </row>
    <row r="4" spans="1:9" s="20" customFormat="1" ht="18.75">
      <c r="B4" s="5" t="s">
        <v>192</v>
      </c>
      <c r="C4" s="4"/>
      <c r="D4" s="4"/>
      <c r="E4" s="4"/>
      <c r="F4" s="4"/>
      <c r="G4" s="4"/>
      <c r="H4" s="4"/>
      <c r="I4" s="4"/>
    </row>
    <row r="5" spans="1:9">
      <c r="D5" s="8"/>
      <c r="I5" s="6" t="s">
        <v>0</v>
      </c>
    </row>
    <row r="6" spans="1:9" ht="28.5" customHeight="1">
      <c r="A6" s="22"/>
      <c r="B6" s="23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5" t="s">
        <v>6</v>
      </c>
      <c r="H6" s="25" t="s">
        <v>7</v>
      </c>
      <c r="I6" s="25" t="s">
        <v>8</v>
      </c>
    </row>
    <row r="7" spans="1:9">
      <c r="A7" s="26">
        <v>1</v>
      </c>
      <c r="B7" s="26" t="s">
        <v>9</v>
      </c>
      <c r="C7" s="27" t="s">
        <v>10</v>
      </c>
      <c r="D7" s="28">
        <v>218500</v>
      </c>
      <c r="E7" s="28">
        <v>218500</v>
      </c>
      <c r="F7" s="28">
        <v>182000</v>
      </c>
      <c r="G7" s="28">
        <v>145869.26999999999</v>
      </c>
      <c r="H7" s="29">
        <v>-36130.73000000001</v>
      </c>
      <c r="I7" s="29">
        <v>80.147950549450542</v>
      </c>
    </row>
    <row r="8" spans="1:9">
      <c r="A8" s="26">
        <v>1</v>
      </c>
      <c r="B8" s="26" t="s">
        <v>161</v>
      </c>
      <c r="C8" s="27" t="s">
        <v>162</v>
      </c>
      <c r="D8" s="28">
        <v>218500</v>
      </c>
      <c r="E8" s="28">
        <v>218500</v>
      </c>
      <c r="F8" s="28">
        <v>182000</v>
      </c>
      <c r="G8" s="28">
        <v>145869.26999999999</v>
      </c>
      <c r="H8" s="29">
        <v>-36130.73000000001</v>
      </c>
      <c r="I8" s="29">
        <v>80.147950549450542</v>
      </c>
    </row>
    <row r="9" spans="1:9">
      <c r="A9" s="26">
        <v>1</v>
      </c>
      <c r="B9" s="26" t="s">
        <v>163</v>
      </c>
      <c r="C9" s="27" t="s">
        <v>164</v>
      </c>
      <c r="D9" s="28">
        <v>218500</v>
      </c>
      <c r="E9" s="28">
        <v>218500</v>
      </c>
      <c r="F9" s="28">
        <v>182000</v>
      </c>
      <c r="G9" s="28">
        <v>145869.26999999999</v>
      </c>
      <c r="H9" s="29">
        <v>-36130.73000000001</v>
      </c>
      <c r="I9" s="29">
        <v>80.147950549450542</v>
      </c>
    </row>
    <row r="10" spans="1:9" ht="51">
      <c r="A10" s="26">
        <v>0</v>
      </c>
      <c r="B10" s="26" t="s">
        <v>165</v>
      </c>
      <c r="C10" s="27" t="s">
        <v>166</v>
      </c>
      <c r="D10" s="28">
        <v>216500</v>
      </c>
      <c r="E10" s="28">
        <v>216500</v>
      </c>
      <c r="F10" s="28">
        <v>180000</v>
      </c>
      <c r="G10" s="28">
        <v>144915.35999999999</v>
      </c>
      <c r="H10" s="29">
        <v>-35084.640000000014</v>
      </c>
      <c r="I10" s="29">
        <v>80.508533333333318</v>
      </c>
    </row>
    <row r="11" spans="1:9" ht="25.5">
      <c r="A11" s="26">
        <v>0</v>
      </c>
      <c r="B11" s="26" t="s">
        <v>167</v>
      </c>
      <c r="C11" s="27" t="s">
        <v>168</v>
      </c>
      <c r="D11" s="28">
        <v>0</v>
      </c>
      <c r="E11" s="28">
        <v>0</v>
      </c>
      <c r="F11" s="28">
        <v>0</v>
      </c>
      <c r="G11" s="28">
        <v>191.41</v>
      </c>
      <c r="H11" s="29">
        <v>191.41</v>
      </c>
      <c r="I11" s="29">
        <v>0</v>
      </c>
    </row>
    <row r="12" spans="1:9" ht="38.25">
      <c r="A12" s="26">
        <v>0</v>
      </c>
      <c r="B12" s="26" t="s">
        <v>169</v>
      </c>
      <c r="C12" s="27" t="s">
        <v>170</v>
      </c>
      <c r="D12" s="28">
        <v>2000</v>
      </c>
      <c r="E12" s="28">
        <v>2000</v>
      </c>
      <c r="F12" s="28">
        <v>2000</v>
      </c>
      <c r="G12" s="28">
        <v>762.5</v>
      </c>
      <c r="H12" s="29">
        <v>-1237.5</v>
      </c>
      <c r="I12" s="29">
        <v>38.125</v>
      </c>
    </row>
    <row r="13" spans="1:9">
      <c r="A13" s="26">
        <v>1</v>
      </c>
      <c r="B13" s="26" t="s">
        <v>88</v>
      </c>
      <c r="C13" s="27" t="s">
        <v>89</v>
      </c>
      <c r="D13" s="28">
        <v>2390418</v>
      </c>
      <c r="E13" s="28">
        <v>6327524.4299999997</v>
      </c>
      <c r="F13" s="28">
        <v>5272937.0299999993</v>
      </c>
      <c r="G13" s="28">
        <v>4819740.37</v>
      </c>
      <c r="H13" s="29">
        <v>-453196.65999999922</v>
      </c>
      <c r="I13" s="29">
        <v>91.405232844208655</v>
      </c>
    </row>
    <row r="14" spans="1:9">
      <c r="A14" s="26">
        <v>1</v>
      </c>
      <c r="B14" s="26" t="s">
        <v>90</v>
      </c>
      <c r="C14" s="27" t="s">
        <v>91</v>
      </c>
      <c r="D14" s="28">
        <v>0</v>
      </c>
      <c r="E14" s="28">
        <v>0</v>
      </c>
      <c r="F14" s="28">
        <v>0</v>
      </c>
      <c r="G14" s="28">
        <v>374459.99</v>
      </c>
      <c r="H14" s="29">
        <v>374459.99</v>
      </c>
      <c r="I14" s="29">
        <v>0</v>
      </c>
    </row>
    <row r="15" spans="1:9" ht="25.5">
      <c r="A15" s="26">
        <v>1</v>
      </c>
      <c r="B15" s="26" t="s">
        <v>171</v>
      </c>
      <c r="C15" s="27" t="s">
        <v>172</v>
      </c>
      <c r="D15" s="28">
        <v>0</v>
      </c>
      <c r="E15" s="28">
        <v>0</v>
      </c>
      <c r="F15" s="28">
        <v>0</v>
      </c>
      <c r="G15" s="28">
        <v>374459.99</v>
      </c>
      <c r="H15" s="29">
        <v>374459.99</v>
      </c>
      <c r="I15" s="29">
        <v>0</v>
      </c>
    </row>
    <row r="16" spans="1:9">
      <c r="A16" s="26">
        <v>1</v>
      </c>
      <c r="B16" s="26" t="s">
        <v>120</v>
      </c>
      <c r="C16" s="27" t="s">
        <v>121</v>
      </c>
      <c r="D16" s="28">
        <v>0</v>
      </c>
      <c r="E16" s="28">
        <v>0</v>
      </c>
      <c r="F16" s="28">
        <v>0</v>
      </c>
      <c r="G16" s="28">
        <v>43381.599999999999</v>
      </c>
      <c r="H16" s="29">
        <v>43381.599999999999</v>
      </c>
      <c r="I16" s="29">
        <v>0</v>
      </c>
    </row>
    <row r="17" spans="1:9">
      <c r="A17" s="26">
        <v>1</v>
      </c>
      <c r="B17" s="26" t="s">
        <v>122</v>
      </c>
      <c r="C17" s="27" t="s">
        <v>93</v>
      </c>
      <c r="D17" s="28">
        <v>0</v>
      </c>
      <c r="E17" s="28">
        <v>0</v>
      </c>
      <c r="F17" s="28">
        <v>0</v>
      </c>
      <c r="G17" s="28">
        <v>43381.599999999999</v>
      </c>
      <c r="H17" s="29">
        <v>43381.599999999999</v>
      </c>
      <c r="I17" s="29">
        <v>0</v>
      </c>
    </row>
    <row r="18" spans="1:9" ht="38.25">
      <c r="A18" s="26">
        <v>0</v>
      </c>
      <c r="B18" s="26" t="s">
        <v>173</v>
      </c>
      <c r="C18" s="27" t="s">
        <v>174</v>
      </c>
      <c r="D18" s="28">
        <v>0</v>
      </c>
      <c r="E18" s="28">
        <v>0</v>
      </c>
      <c r="F18" s="28">
        <v>0</v>
      </c>
      <c r="G18" s="28">
        <v>43381.599999999999</v>
      </c>
      <c r="H18" s="29">
        <v>43381.599999999999</v>
      </c>
      <c r="I18" s="29">
        <v>0</v>
      </c>
    </row>
    <row r="19" spans="1:9">
      <c r="A19" s="26">
        <v>1</v>
      </c>
      <c r="B19" s="26" t="s">
        <v>175</v>
      </c>
      <c r="C19" s="27" t="s">
        <v>176</v>
      </c>
      <c r="D19" s="28">
        <v>2390418</v>
      </c>
      <c r="E19" s="28">
        <v>6327524.4299999997</v>
      </c>
      <c r="F19" s="28">
        <v>5272937.0299999993</v>
      </c>
      <c r="G19" s="28">
        <v>4401898.78</v>
      </c>
      <c r="H19" s="29">
        <v>-871038.24999999907</v>
      </c>
      <c r="I19" s="29">
        <v>83.480966204521522</v>
      </c>
    </row>
    <row r="20" spans="1:9" ht="25.5">
      <c r="A20" s="26">
        <v>1</v>
      </c>
      <c r="B20" s="26" t="s">
        <v>177</v>
      </c>
      <c r="C20" s="27" t="s">
        <v>178</v>
      </c>
      <c r="D20" s="28">
        <v>1983418</v>
      </c>
      <c r="E20" s="28">
        <v>2066226</v>
      </c>
      <c r="F20" s="28">
        <v>1721855.0099999998</v>
      </c>
      <c r="G20" s="28">
        <v>1440772.29</v>
      </c>
      <c r="H20" s="29">
        <v>-281082.71999999974</v>
      </c>
      <c r="I20" s="29">
        <v>83.675587179666195</v>
      </c>
    </row>
    <row r="21" spans="1:9" ht="25.5">
      <c r="A21" s="26">
        <v>0</v>
      </c>
      <c r="B21" s="26" t="s">
        <v>179</v>
      </c>
      <c r="C21" s="27" t="s">
        <v>180</v>
      </c>
      <c r="D21" s="28">
        <v>1873118</v>
      </c>
      <c r="E21" s="28">
        <v>1955926</v>
      </c>
      <c r="F21" s="28">
        <v>1629938.3399999999</v>
      </c>
      <c r="G21" s="28">
        <v>1289670.79</v>
      </c>
      <c r="H21" s="29">
        <v>-340267.54999999981</v>
      </c>
      <c r="I21" s="29">
        <v>79.123900478345703</v>
      </c>
    </row>
    <row r="22" spans="1:9" ht="38.25">
      <c r="A22" s="26">
        <v>0</v>
      </c>
      <c r="B22" s="26" t="s">
        <v>181</v>
      </c>
      <c r="C22" s="27" t="s">
        <v>182</v>
      </c>
      <c r="D22" s="28">
        <v>110300</v>
      </c>
      <c r="E22" s="28">
        <v>110300</v>
      </c>
      <c r="F22" s="28">
        <v>91916.67</v>
      </c>
      <c r="G22" s="28">
        <v>124290.52</v>
      </c>
      <c r="H22" s="29">
        <v>32373.850000000006</v>
      </c>
      <c r="I22" s="29">
        <v>135.22086907630575</v>
      </c>
    </row>
    <row r="23" spans="1:9" ht="25.5">
      <c r="A23" s="26">
        <v>0</v>
      </c>
      <c r="B23" s="26" t="s">
        <v>183</v>
      </c>
      <c r="C23" s="27" t="s">
        <v>184</v>
      </c>
      <c r="D23" s="28">
        <v>0</v>
      </c>
      <c r="E23" s="28">
        <v>0</v>
      </c>
      <c r="F23" s="28">
        <v>0</v>
      </c>
      <c r="G23" s="28">
        <v>26810.98</v>
      </c>
      <c r="H23" s="29">
        <v>26810.98</v>
      </c>
      <c r="I23" s="29">
        <v>0</v>
      </c>
    </row>
    <row r="24" spans="1:9">
      <c r="A24" s="26">
        <v>1</v>
      </c>
      <c r="B24" s="26" t="s">
        <v>185</v>
      </c>
      <c r="C24" s="27" t="s">
        <v>186</v>
      </c>
      <c r="D24" s="28">
        <v>407000</v>
      </c>
      <c r="E24" s="28">
        <v>4261298.43</v>
      </c>
      <c r="F24" s="28">
        <v>3551082.02</v>
      </c>
      <c r="G24" s="28">
        <v>2961126.49</v>
      </c>
      <c r="H24" s="29">
        <v>-589955.5299999998</v>
      </c>
      <c r="I24" s="29">
        <v>83.386598037518723</v>
      </c>
    </row>
    <row r="25" spans="1:9">
      <c r="A25" s="26">
        <v>0</v>
      </c>
      <c r="B25" s="26" t="s">
        <v>187</v>
      </c>
      <c r="C25" s="27" t="s">
        <v>188</v>
      </c>
      <c r="D25" s="28">
        <v>0</v>
      </c>
      <c r="E25" s="28">
        <v>1148684.43</v>
      </c>
      <c r="F25" s="28">
        <v>957237.02</v>
      </c>
      <c r="G25" s="28">
        <v>1703194.53</v>
      </c>
      <c r="H25" s="29">
        <v>745957.51</v>
      </c>
      <c r="I25" s="29">
        <v>177.92819274791526</v>
      </c>
    </row>
    <row r="26" spans="1:9" ht="63.75">
      <c r="A26" s="26">
        <v>0</v>
      </c>
      <c r="B26" s="26" t="s">
        <v>189</v>
      </c>
      <c r="C26" s="27" t="s">
        <v>190</v>
      </c>
      <c r="D26" s="28">
        <v>407000</v>
      </c>
      <c r="E26" s="28">
        <v>3112614</v>
      </c>
      <c r="F26" s="28">
        <v>2593845</v>
      </c>
      <c r="G26" s="28">
        <v>1257931.96</v>
      </c>
      <c r="H26" s="29">
        <v>-1335913.04</v>
      </c>
      <c r="I26" s="29">
        <v>48.496805321829171</v>
      </c>
    </row>
    <row r="27" spans="1:9">
      <c r="A27" s="26">
        <v>1</v>
      </c>
      <c r="B27" s="26" t="s">
        <v>158</v>
      </c>
      <c r="C27" s="27" t="s">
        <v>159</v>
      </c>
      <c r="D27" s="28">
        <v>2608918</v>
      </c>
      <c r="E27" s="28">
        <v>6546024.4299999997</v>
      </c>
      <c r="F27" s="28">
        <v>5454937.0299999993</v>
      </c>
      <c r="G27" s="28">
        <v>4965609.6399999997</v>
      </c>
      <c r="H27" s="29">
        <v>-489327.38999999966</v>
      </c>
      <c r="I27" s="29">
        <v>91.029641821548211</v>
      </c>
    </row>
    <row r="28" spans="1:9">
      <c r="A28" s="26">
        <v>1</v>
      </c>
      <c r="B28" s="26" t="s">
        <v>158</v>
      </c>
      <c r="C28" s="27" t="s">
        <v>160</v>
      </c>
      <c r="D28" s="28">
        <v>2608918</v>
      </c>
      <c r="E28" s="28">
        <v>6546024.4299999997</v>
      </c>
      <c r="F28" s="28">
        <v>5454937.0299999993</v>
      </c>
      <c r="G28" s="28">
        <v>4965609.6399999997</v>
      </c>
      <c r="H28" s="29">
        <v>-489327.38999999966</v>
      </c>
      <c r="I28" s="29">
        <v>91.029641821548211</v>
      </c>
    </row>
    <row r="32" spans="1:9" s="20" customFormat="1">
      <c r="A32" s="1"/>
      <c r="B32" s="1"/>
      <c r="C32" s="19" t="s">
        <v>193</v>
      </c>
      <c r="D32" s="21"/>
      <c r="E32" s="21"/>
      <c r="F32" s="21" t="s">
        <v>194</v>
      </c>
      <c r="G32" s="21"/>
      <c r="H32" s="21"/>
      <c r="I32" s="21"/>
    </row>
  </sheetData>
  <mergeCells count="2">
    <mergeCell ref="B2:I2"/>
    <mergeCell ref="B4:I4"/>
  </mergeCells>
  <conditionalFormatting sqref="B7:B28">
    <cfRule type="expression" dxfId="15" priority="1" stopIfTrue="1">
      <formula>A7=1</formula>
    </cfRule>
  </conditionalFormatting>
  <conditionalFormatting sqref="C7:C28">
    <cfRule type="expression" dxfId="14" priority="2" stopIfTrue="1">
      <formula>A7=1</formula>
    </cfRule>
  </conditionalFormatting>
  <conditionalFormatting sqref="D7:D28">
    <cfRule type="expression" dxfId="13" priority="3" stopIfTrue="1">
      <formula>A7=1</formula>
    </cfRule>
  </conditionalFormatting>
  <conditionalFormatting sqref="E7:E28">
    <cfRule type="expression" dxfId="12" priority="4" stopIfTrue="1">
      <formula>A7=1</formula>
    </cfRule>
  </conditionalFormatting>
  <conditionalFormatting sqref="F7:F28">
    <cfRule type="expression" dxfId="11" priority="5" stopIfTrue="1">
      <formula>A7=1</formula>
    </cfRule>
  </conditionalFormatting>
  <conditionalFormatting sqref="G7:G28">
    <cfRule type="expression" dxfId="10" priority="6" stopIfTrue="1">
      <formula>A7=1</formula>
    </cfRule>
  </conditionalFormatting>
  <conditionalFormatting sqref="H7:H28">
    <cfRule type="expression" dxfId="9" priority="7" stopIfTrue="1">
      <formula>A7=1</formula>
    </cfRule>
  </conditionalFormatting>
  <conditionalFormatting sqref="I7:I28">
    <cfRule type="expression" dxfId="8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2021-11-03T09:02:01Z</dcterms:created>
  <dcterms:modified xsi:type="dcterms:W3CDTF">2021-11-03T09:09:02Z</dcterms:modified>
</cp:coreProperties>
</file>