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3955" windowHeight="10050" activeTab="1"/>
  </bookViews>
  <sheets>
    <sheet name="загальний фонд" sheetId="1" r:id="rId1"/>
    <sheet name="спеціальний фонд" sheetId="2" r:id="rId2"/>
  </sheets>
  <calcPr calcId="125725"/>
</workbook>
</file>

<file path=xl/calcChain.xml><?xml version="1.0" encoding="utf-8"?>
<calcChain xmlns="http://schemas.openxmlformats.org/spreadsheetml/2006/main">
  <c r="I7" i="1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</calcChain>
</file>

<file path=xl/sharedStrings.xml><?xml version="1.0" encoding="utf-8"?>
<sst xmlns="http://schemas.openxmlformats.org/spreadsheetml/2006/main" count="236" uniqueCount="198">
  <si>
    <t>грн.</t>
  </si>
  <si>
    <t>ККД</t>
  </si>
  <si>
    <t>Доходи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</si>
  <si>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</si>
  <si>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</si>
  <si>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</si>
  <si>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</si>
  <si>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</si>
  <si>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</si>
  <si>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10000000</t>
  </si>
  <si>
    <t>Податкові надходження  </t>
  </si>
  <si>
    <t>11000000</t>
  </si>
  <si>
    <t>Податки на доходи, податки на прибуток, податки на збільшення ринкової вартості  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</si>
  <si>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</si>
  <si>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</si>
  <si>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</si>
  <si>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</si>
  <si>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11010200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</si>
  <si>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</si>
  <si>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</si>
  <si>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</si>
  <si>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</si>
  <si>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</si>
  <si>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11020000</t>
  </si>
  <si>
    <t>Податок на прибуток підприємств  </t>
  </si>
  <si>
    <t>11020200</t>
  </si>
  <si>
    <t>Податок на прибуток підприємств та фінансових установ комунальної власності </t>
  </si>
  <si>
    <t>13000000</t>
  </si>
  <si>
    <t>Рентна плата та плата за використання інших природних ресурсів </t>
  </si>
  <si>
    <t>13010000</t>
  </si>
  <si>
    <t>Рентна плата за спеціальне використання лісових ресурсів 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</si>
  <si>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</si>
  <si>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</si>
  <si>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</si>
  <si>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</si>
  <si>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</si>
  <si>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</si>
  <si>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13040000</t>
  </si>
  <si>
    <t>Рентна плата за користування надрами місцевого значення</t>
  </si>
  <si>
    <t>13040100</t>
  </si>
  <si>
    <t>Рентна плата за користування надрами для видобування корисних копалин місцевого значення</t>
  </si>
  <si>
    <t>14000000</t>
  </si>
  <si>
    <t>Внутрішні податки на товари та послуги  </t>
  </si>
  <si>
    <t>14020000</t>
  </si>
  <si>
    <t>Акцизний податок з вироблених в Україні підакцизних товарів (продукції) 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</si>
  <si>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</si>
  <si>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</si>
  <si>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</si>
  <si>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 </t>
  </si>
  <si>
    <t>14031900</t>
  </si>
  <si>
    <t>14040000</t>
  </si>
  <si>
    <t>Акцизний податок з реалізації суб`єктами господарювання роздрібної торгівлі підакцизних товарів 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</si>
  <si>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</si>
  <si>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</si>
  <si>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</si>
  <si>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 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</si>
  <si>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</si>
  <si>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</si>
  <si>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</si>
  <si>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</si>
  <si>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</si>
  <si>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</si>
  <si>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</si>
  <si>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</si>
  <si>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18010500</t>
  </si>
  <si>
    <t>Земельний податок з юридичних осіб </t>
  </si>
  <si>
    <t>18010600</t>
  </si>
  <si>
    <t>Орендна плата з юридичних осіб </t>
  </si>
  <si>
    <t>18010700</t>
  </si>
  <si>
    <t>Земельний податок з фізичних осіб </t>
  </si>
  <si>
    <t>18010900</t>
  </si>
  <si>
    <t>Орендна плата з фізичних осіб </t>
  </si>
  <si>
    <t>18011000</t>
  </si>
  <si>
    <t>Транспортний податок з фізичних осіб </t>
  </si>
  <si>
    <t>18011100</t>
  </si>
  <si>
    <t>Транспортний податок з юридичних осіб </t>
  </si>
  <si>
    <t>18030000</t>
  </si>
  <si>
    <t>Туристичний збір </t>
  </si>
  <si>
    <t>18030100</t>
  </si>
  <si>
    <t>Туристичний збір, сплачений юридичними особами </t>
  </si>
  <si>
    <t>18030200</t>
  </si>
  <si>
    <t>Туристичний збір, сплачений фізичними особами </t>
  </si>
  <si>
    <t>18050000</t>
  </si>
  <si>
    <t>Єдиний податок  </t>
  </si>
  <si>
    <t>18050300</t>
  </si>
  <si>
    <t>Єдиний податок з юридичних осіб </t>
  </si>
  <si>
    <t>18050400</t>
  </si>
  <si>
    <t>Єдиний податок з фізичних осіб 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</si>
  <si>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</si>
  <si>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</si>
  <si>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20000000</t>
  </si>
  <si>
    <t>Неподаткові надходження  </t>
  </si>
  <si>
    <t>21000000</t>
  </si>
  <si>
    <t>Доходи від власності та підприємницької діяльності  </t>
  </si>
  <si>
    <t>21080000</t>
  </si>
  <si>
    <t>Інші надходження  </t>
  </si>
  <si>
    <t>21081100</t>
  </si>
  <si>
    <t>Адміністративні штрафи та інші санкції 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</si>
  <si>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</si>
  <si>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</si>
  <si>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22000000</t>
  </si>
  <si>
    <t>Адміністративні збори та платежі, доходи від некомерційної господарської діяльності 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</si>
  <si>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</si>
  <si>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</si>
  <si>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</si>
  <si>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</si>
  <si>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</si>
  <si>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</si>
  <si>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</si>
  <si>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 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</si>
  <si>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</si>
  <si>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</t>
  </si>
  <si>
    <t>22090000</t>
  </si>
  <si>
    <t>Державне мито  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</si>
  <si>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</si>
  <si>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</si>
  <si>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22090200</t>
  </si>
  <si>
    <t>Державне мито, не віднесене до інших категорій  </t>
  </si>
  <si>
    <t>22090400</t>
  </si>
  <si>
    <t>Державне мито, пов`язане з видачею та оформленням закордонних паспортів (посвідок) та паспортів громадян України  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</si>
  <si>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</si>
  <si>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</si>
  <si>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24000000</t>
  </si>
  <si>
    <t>Інші неподаткові надходження  </t>
  </si>
  <si>
    <t>24060000</t>
  </si>
  <si>
    <t>24060300</t>
  </si>
  <si>
    <t>24062200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</si>
  <si>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</si>
  <si>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40000000</t>
  </si>
  <si>
    <t>Офіційні трансферти  </t>
  </si>
  <si>
    <t>41000000</t>
  </si>
  <si>
    <t>Від органів державного управління  </t>
  </si>
  <si>
    <t>41030000</t>
  </si>
  <si>
    <t>Субвенції з державного бюджету місцевим бюджетам</t>
  </si>
  <si>
    <t>41032700</t>
  </si>
  <si>
    <t>Субвенція з державного бюджету місцевим бюджетам на реалізацію програми `Спроможна школа для кращих результатів`</t>
  </si>
  <si>
    <t>41033900</t>
  </si>
  <si>
    <t>Освітня субвенція з державного бюджету місцевим бюджетам </t>
  </si>
  <si>
    <t>41035500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</si>
  <si>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</si>
  <si>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41035600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</si>
  <si>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</si>
  <si>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41050000</t>
  </si>
  <si>
    <t>Субвенції з місцевих бюджетів іншим місцевим бюджетам</t>
  </si>
  <si>
    <t>41050900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</si>
  <si>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</si>
  <si>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</si>
  <si>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</si>
  <si>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</si>
  <si>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</si>
  <si>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</si>
  <si>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</si>
  <si>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</si>
  <si>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</si>
  <si>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41053900</t>
  </si>
  <si>
    <t>Інші субвенції з місцевого бюджету</t>
  </si>
  <si>
    <t>41054000</t>
  </si>
  <si>
    <t>Субвенція з місцевого бюджету на реалізацію заходів, спрямованих на розвиток системи охорони здоров`я у сільській місцевості, за рахунок залишку коштів відповідної субвенції з державного бюджету, що утворився на початок бюджетного періоду</t>
  </si>
  <si>
    <t>41055000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</si>
  <si>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</si>
  <si>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 xml:space="preserve"> </t>
  </si>
  <si>
    <t xml:space="preserve">Усього ( без урахування трансфертів) </t>
  </si>
  <si>
    <t xml:space="preserve">Усього </t>
  </si>
  <si>
    <t>19000000</t>
  </si>
  <si>
    <t>Інші податки та збори </t>
  </si>
  <si>
    <t>19010000</t>
  </si>
  <si>
    <t>Екологічний податок 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</si>
  <si>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</si>
  <si>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</si>
  <si>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</si>
  <si>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 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</si>
  <si>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</si>
  <si>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</si>
  <si>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21110000</t>
  </si>
  <si>
    <t>Надходження коштів від відшкодування втрат сільськогосподарського і лісогосподарського виробництва  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</si>
  <si>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</si>
  <si>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</si>
  <si>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25000000</t>
  </si>
  <si>
    <t>Власні надходження бюджетних установ  </t>
  </si>
  <si>
    <t>25010000</t>
  </si>
  <si>
    <t>Надходження від плати за послуги, що надаються бюджетними установами згідно із законодавством </t>
  </si>
  <si>
    <t>25010100</t>
  </si>
  <si>
    <t>Плата за послуги, що надаються бюджетними установами згідно з їх основною діяльністю 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</si>
  <si>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</si>
  <si>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</si>
  <si>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</si>
  <si>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 </t>
  </si>
  <si>
    <t>25020000</t>
  </si>
  <si>
    <t>Інші джерела власних надходжень бюджетних установ  </t>
  </si>
  <si>
    <t>25020100</t>
  </si>
  <si>
    <t>Благодійні внески, гранти та дарунки 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</si>
  <si>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</si>
  <si>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</si>
  <si>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загальний фонд</t>
  </si>
  <si>
    <t>Аналіз виконання  доходів бюджету за січень-листопад 2021 року</t>
  </si>
  <si>
    <t>Начальник фінансового управління</t>
  </si>
  <si>
    <t>Наталія ГОРБОНОС</t>
  </si>
  <si>
    <t>спеціальний фонд (разом)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</si>
</sst>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4" fontId="0" fillId="0" borderId="0" xfId="0" applyNumberFormat="1" applyAlignment="1">
      <alignment wrapText="1"/>
    </xf>
    <xf numFmtId="4" fontId="1" fillId="0" borderId="0" xfId="0" applyNumberFormat="1" applyFont="1" applyAlignment="1">
      <alignment horizont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4" fontId="1" fillId="0" borderId="0" xfId="0" applyNumberFormat="1" applyFont="1" applyAlignment="1">
      <alignment wrapText="1"/>
    </xf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4" fontId="1" fillId="0" borderId="0" xfId="0" applyNumberFormat="1" applyFont="1" applyAlignment="1">
      <alignment horizont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</cellXfs>
  <cellStyles count="1">
    <cellStyle name="Обычный" xfId="0" builtinId="0"/>
  </cellStyles>
  <dxfs count="16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89"/>
  <sheetViews>
    <sheetView topLeftCell="B79" workbookViewId="0">
      <selection activeCell="B89" sqref="A89:XFD89"/>
    </sheetView>
  </sheetViews>
  <sheetFormatPr defaultRowHeight="12.75"/>
  <cols>
    <col min="1" max="1" width="0" hidden="1" customWidth="1"/>
    <col min="2" max="2" width="12.28515625" customWidth="1"/>
    <col min="3" max="3" width="50.7109375" style="9" customWidth="1"/>
    <col min="4" max="6" width="16" style="6" customWidth="1"/>
    <col min="7" max="7" width="9.85546875" style="6" bestFit="1" customWidth="1"/>
    <col min="8" max="8" width="10.42578125" style="6" bestFit="1" customWidth="1"/>
    <col min="9" max="9" width="9.28515625" style="6" bestFit="1" customWidth="1"/>
  </cols>
  <sheetData>
    <row r="1" spans="1:9">
      <c r="B1" s="2"/>
      <c r="C1" s="10"/>
      <c r="D1" s="7"/>
      <c r="E1" s="7"/>
      <c r="F1" s="7"/>
      <c r="G1" s="7"/>
      <c r="H1" s="7"/>
      <c r="I1" s="7"/>
    </row>
    <row r="2" spans="1:9" s="20" customFormat="1" ht="23.25">
      <c r="B2" s="3" t="s">
        <v>194</v>
      </c>
      <c r="C2" s="4"/>
      <c r="D2" s="4"/>
      <c r="E2" s="4"/>
      <c r="F2" s="4"/>
      <c r="G2" s="4"/>
      <c r="H2" s="4"/>
      <c r="I2" s="4"/>
    </row>
    <row r="3" spans="1:9" s="20" customFormat="1">
      <c r="B3" s="21"/>
      <c r="C3" s="24"/>
      <c r="D3" s="22"/>
      <c r="E3" s="22"/>
      <c r="F3" s="22"/>
      <c r="G3" s="22"/>
      <c r="H3" s="22"/>
      <c r="I3" s="22"/>
    </row>
    <row r="4" spans="1:9" s="20" customFormat="1" ht="18.75">
      <c r="B4" s="5" t="s">
        <v>193</v>
      </c>
      <c r="C4" s="4"/>
      <c r="D4" s="4"/>
      <c r="E4" s="4"/>
      <c r="F4" s="4"/>
      <c r="G4" s="4"/>
      <c r="H4" s="4"/>
      <c r="I4" s="4"/>
    </row>
    <row r="5" spans="1:9">
      <c r="D5" s="8"/>
      <c r="I5" s="6" t="s">
        <v>0</v>
      </c>
    </row>
    <row r="6" spans="1:9" ht="28.5" customHeight="1">
      <c r="A6" s="11"/>
      <c r="B6" s="12" t="s">
        <v>1</v>
      </c>
      <c r="C6" s="13" t="s">
        <v>2</v>
      </c>
      <c r="D6" s="13" t="s">
        <v>3</v>
      </c>
      <c r="E6" s="13" t="s">
        <v>4</v>
      </c>
      <c r="F6" s="13" t="s">
        <v>5</v>
      </c>
      <c r="G6" s="14" t="s">
        <v>6</v>
      </c>
      <c r="H6" s="14" t="s">
        <v>7</v>
      </c>
      <c r="I6" s="14" t="s">
        <v>8</v>
      </c>
    </row>
    <row r="7" spans="1:9">
      <c r="A7" s="15">
        <v>1</v>
      </c>
      <c r="B7" s="15" t="s">
        <v>9</v>
      </c>
      <c r="C7" s="16" t="s">
        <v>10</v>
      </c>
      <c r="D7" s="17">
        <v>129533600</v>
      </c>
      <c r="E7" s="17">
        <v>149095586</v>
      </c>
      <c r="F7" s="17">
        <v>587648.33333333349</v>
      </c>
      <c r="G7" s="17">
        <v>598220.55999999994</v>
      </c>
      <c r="H7" s="18">
        <f t="shared" ref="H7:H38" si="0">G7-F7</f>
        <v>10572.226666666451</v>
      </c>
      <c r="I7" s="18">
        <f t="shared" ref="I7:I38" si="1">IF(F7=0,0,G7/F7*100)</f>
        <v>101.79907370904931</v>
      </c>
    </row>
    <row r="8" spans="1:9" ht="25.5">
      <c r="A8" s="15">
        <v>1</v>
      </c>
      <c r="B8" s="15" t="s">
        <v>11</v>
      </c>
      <c r="C8" s="16" t="s">
        <v>12</v>
      </c>
      <c r="D8" s="17">
        <v>80801900</v>
      </c>
      <c r="E8" s="17">
        <v>96057205</v>
      </c>
      <c r="F8" s="17">
        <v>375582.8</v>
      </c>
      <c r="G8" s="17">
        <v>373440.04</v>
      </c>
      <c r="H8" s="18">
        <f t="shared" si="0"/>
        <v>-2142.7600000000093</v>
      </c>
      <c r="I8" s="18">
        <f t="shared" si="1"/>
        <v>99.429483991279682</v>
      </c>
    </row>
    <row r="9" spans="1:9">
      <c r="A9" s="15">
        <v>1</v>
      </c>
      <c r="B9" s="15" t="s">
        <v>13</v>
      </c>
      <c r="C9" s="16" t="s">
        <v>14</v>
      </c>
      <c r="D9" s="17">
        <v>80737100</v>
      </c>
      <c r="E9" s="17">
        <v>96057205</v>
      </c>
      <c r="F9" s="17">
        <v>375582.8</v>
      </c>
      <c r="G9" s="17">
        <v>373440.04</v>
      </c>
      <c r="H9" s="18">
        <f t="shared" si="0"/>
        <v>-2142.7600000000093</v>
      </c>
      <c r="I9" s="18">
        <f t="shared" si="1"/>
        <v>99.429483991279682</v>
      </c>
    </row>
    <row r="10" spans="1:9" ht="38.25">
      <c r="A10" s="15">
        <v>0</v>
      </c>
      <c r="B10" s="15" t="s">
        <v>15</v>
      </c>
      <c r="C10" s="16" t="s">
        <v>16</v>
      </c>
      <c r="D10" s="17">
        <v>73031200</v>
      </c>
      <c r="E10" s="17">
        <v>87137681</v>
      </c>
      <c r="F10" s="17">
        <v>320258.96666666667</v>
      </c>
      <c r="G10" s="17">
        <v>327796.56</v>
      </c>
      <c r="H10" s="18">
        <f t="shared" si="0"/>
        <v>7537.5933333333232</v>
      </c>
      <c r="I10" s="18">
        <f t="shared" si="1"/>
        <v>102.35359322231832</v>
      </c>
    </row>
    <row r="11" spans="1:9" ht="63.75">
      <c r="A11" s="15">
        <v>0</v>
      </c>
      <c r="B11" s="15" t="s">
        <v>17</v>
      </c>
      <c r="C11" s="16" t="s">
        <v>18</v>
      </c>
      <c r="D11" s="17">
        <v>1741000</v>
      </c>
      <c r="E11" s="17">
        <v>1471000</v>
      </c>
      <c r="F11" s="17">
        <v>2813.3333333333339</v>
      </c>
      <c r="G11" s="17">
        <v>0</v>
      </c>
      <c r="H11" s="18">
        <f t="shared" si="0"/>
        <v>-2813.3333333333339</v>
      </c>
      <c r="I11" s="18">
        <f t="shared" si="1"/>
        <v>0</v>
      </c>
    </row>
    <row r="12" spans="1:9" ht="38.25">
      <c r="A12" s="15">
        <v>0</v>
      </c>
      <c r="B12" s="15" t="s">
        <v>19</v>
      </c>
      <c r="C12" s="16" t="s">
        <v>20</v>
      </c>
      <c r="D12" s="17">
        <v>5323200</v>
      </c>
      <c r="E12" s="17">
        <v>6793109</v>
      </c>
      <c r="F12" s="17">
        <v>50920.5</v>
      </c>
      <c r="G12" s="17">
        <v>44870.99</v>
      </c>
      <c r="H12" s="18">
        <f t="shared" si="0"/>
        <v>-6049.510000000002</v>
      </c>
      <c r="I12" s="18">
        <f t="shared" si="1"/>
        <v>88.119696389469865</v>
      </c>
    </row>
    <row r="13" spans="1:9" ht="38.25">
      <c r="A13" s="15">
        <v>0</v>
      </c>
      <c r="B13" s="15" t="s">
        <v>21</v>
      </c>
      <c r="C13" s="16" t="s">
        <v>22</v>
      </c>
      <c r="D13" s="17">
        <v>641700</v>
      </c>
      <c r="E13" s="17">
        <v>655415</v>
      </c>
      <c r="F13" s="17">
        <v>1590</v>
      </c>
      <c r="G13" s="17">
        <v>772.49</v>
      </c>
      <c r="H13" s="18">
        <f t="shared" si="0"/>
        <v>-817.51</v>
      </c>
      <c r="I13" s="18">
        <f t="shared" si="1"/>
        <v>48.584276729559747</v>
      </c>
    </row>
    <row r="14" spans="1:9">
      <c r="A14" s="15">
        <v>1</v>
      </c>
      <c r="B14" s="15" t="s">
        <v>23</v>
      </c>
      <c r="C14" s="16" t="s">
        <v>24</v>
      </c>
      <c r="D14" s="17">
        <v>64800</v>
      </c>
      <c r="E14" s="17">
        <v>0</v>
      </c>
      <c r="F14" s="17">
        <v>0</v>
      </c>
      <c r="G14" s="17">
        <v>0</v>
      </c>
      <c r="H14" s="18">
        <f t="shared" si="0"/>
        <v>0</v>
      </c>
      <c r="I14" s="18">
        <f t="shared" si="1"/>
        <v>0</v>
      </c>
    </row>
    <row r="15" spans="1:9" ht="25.5">
      <c r="A15" s="15">
        <v>0</v>
      </c>
      <c r="B15" s="15" t="s">
        <v>25</v>
      </c>
      <c r="C15" s="16" t="s">
        <v>26</v>
      </c>
      <c r="D15" s="17">
        <v>64800</v>
      </c>
      <c r="E15" s="17">
        <v>0</v>
      </c>
      <c r="F15" s="17">
        <v>0</v>
      </c>
      <c r="G15" s="17">
        <v>0</v>
      </c>
      <c r="H15" s="18">
        <f t="shared" si="0"/>
        <v>0</v>
      </c>
      <c r="I15" s="18">
        <f t="shared" si="1"/>
        <v>0</v>
      </c>
    </row>
    <row r="16" spans="1:9" ht="25.5">
      <c r="A16" s="15">
        <v>1</v>
      </c>
      <c r="B16" s="15" t="s">
        <v>27</v>
      </c>
      <c r="C16" s="16" t="s">
        <v>28</v>
      </c>
      <c r="D16" s="17">
        <v>3370200</v>
      </c>
      <c r="E16" s="17">
        <v>3370200</v>
      </c>
      <c r="F16" s="17">
        <v>23800</v>
      </c>
      <c r="G16" s="17">
        <v>45.35</v>
      </c>
      <c r="H16" s="18">
        <f t="shared" si="0"/>
        <v>-23754.65</v>
      </c>
      <c r="I16" s="18">
        <f t="shared" si="1"/>
        <v>0.19054621848739495</v>
      </c>
    </row>
    <row r="17" spans="1:9">
      <c r="A17" s="15">
        <v>1</v>
      </c>
      <c r="B17" s="15" t="s">
        <v>29</v>
      </c>
      <c r="C17" s="16" t="s">
        <v>30</v>
      </c>
      <c r="D17" s="17">
        <v>275800</v>
      </c>
      <c r="E17" s="17">
        <v>275800</v>
      </c>
      <c r="F17" s="17">
        <v>2033.3333333333333</v>
      </c>
      <c r="G17" s="17">
        <v>0</v>
      </c>
      <c r="H17" s="18">
        <f t="shared" si="0"/>
        <v>-2033.3333333333333</v>
      </c>
      <c r="I17" s="18">
        <f t="shared" si="1"/>
        <v>0</v>
      </c>
    </row>
    <row r="18" spans="1:9" ht="51">
      <c r="A18" s="15">
        <v>0</v>
      </c>
      <c r="B18" s="15" t="s">
        <v>31</v>
      </c>
      <c r="C18" s="16" t="s">
        <v>32</v>
      </c>
      <c r="D18" s="17">
        <v>275800</v>
      </c>
      <c r="E18" s="17">
        <v>275800</v>
      </c>
      <c r="F18" s="17">
        <v>2033.3333333333333</v>
      </c>
      <c r="G18" s="17">
        <v>0</v>
      </c>
      <c r="H18" s="18">
        <f t="shared" si="0"/>
        <v>-2033.3333333333333</v>
      </c>
      <c r="I18" s="18">
        <f t="shared" si="1"/>
        <v>0</v>
      </c>
    </row>
    <row r="19" spans="1:9" ht="25.5">
      <c r="A19" s="15">
        <v>1</v>
      </c>
      <c r="B19" s="15" t="s">
        <v>33</v>
      </c>
      <c r="C19" s="16" t="s">
        <v>34</v>
      </c>
      <c r="D19" s="17">
        <v>26340</v>
      </c>
      <c r="E19" s="17">
        <v>26340</v>
      </c>
      <c r="F19" s="17">
        <v>0</v>
      </c>
      <c r="G19" s="17">
        <v>45.35</v>
      </c>
      <c r="H19" s="18">
        <f t="shared" si="0"/>
        <v>45.35</v>
      </c>
      <c r="I19" s="18">
        <f t="shared" si="1"/>
        <v>0</v>
      </c>
    </row>
    <row r="20" spans="1:9" ht="25.5">
      <c r="A20" s="15">
        <v>0</v>
      </c>
      <c r="B20" s="15" t="s">
        <v>35</v>
      </c>
      <c r="C20" s="16" t="s">
        <v>36</v>
      </c>
      <c r="D20" s="17">
        <v>26340</v>
      </c>
      <c r="E20" s="17">
        <v>26340</v>
      </c>
      <c r="F20" s="17">
        <v>0</v>
      </c>
      <c r="G20" s="17">
        <v>45.35</v>
      </c>
      <c r="H20" s="18">
        <f t="shared" si="0"/>
        <v>45.35</v>
      </c>
      <c r="I20" s="18">
        <f t="shared" si="1"/>
        <v>0</v>
      </c>
    </row>
    <row r="21" spans="1:9">
      <c r="A21" s="15">
        <v>1</v>
      </c>
      <c r="B21" s="15" t="s">
        <v>37</v>
      </c>
      <c r="C21" s="16" t="s">
        <v>38</v>
      </c>
      <c r="D21" s="17">
        <v>3068060</v>
      </c>
      <c r="E21" s="17">
        <v>3068060</v>
      </c>
      <c r="F21" s="17">
        <v>21766.666666666668</v>
      </c>
      <c r="G21" s="17">
        <v>0</v>
      </c>
      <c r="H21" s="18">
        <f t="shared" si="0"/>
        <v>-21766.666666666668</v>
      </c>
      <c r="I21" s="18">
        <f t="shared" si="1"/>
        <v>0</v>
      </c>
    </row>
    <row r="22" spans="1:9" ht="25.5">
      <c r="A22" s="15">
        <v>0</v>
      </c>
      <c r="B22" s="15" t="s">
        <v>39</v>
      </c>
      <c r="C22" s="16" t="s">
        <v>40</v>
      </c>
      <c r="D22" s="17">
        <v>3068060</v>
      </c>
      <c r="E22" s="17">
        <v>3068060</v>
      </c>
      <c r="F22" s="17">
        <v>21766.666666666668</v>
      </c>
      <c r="G22" s="17">
        <v>0</v>
      </c>
      <c r="H22" s="18">
        <f t="shared" si="0"/>
        <v>-21766.666666666668</v>
      </c>
      <c r="I22" s="18">
        <f t="shared" si="1"/>
        <v>0</v>
      </c>
    </row>
    <row r="23" spans="1:9">
      <c r="A23" s="15">
        <v>1</v>
      </c>
      <c r="B23" s="15" t="s">
        <v>41</v>
      </c>
      <c r="C23" s="16" t="s">
        <v>42</v>
      </c>
      <c r="D23" s="17">
        <v>10750300</v>
      </c>
      <c r="E23" s="17">
        <v>12712779</v>
      </c>
      <c r="F23" s="17">
        <v>75787.933333333334</v>
      </c>
      <c r="G23" s="17">
        <v>69685.209999999992</v>
      </c>
      <c r="H23" s="18">
        <f t="shared" si="0"/>
        <v>-6102.7233333333425</v>
      </c>
      <c r="I23" s="18">
        <f t="shared" si="1"/>
        <v>91.947631944927025</v>
      </c>
    </row>
    <row r="24" spans="1:9" ht="25.5">
      <c r="A24" s="15">
        <v>1</v>
      </c>
      <c r="B24" s="15" t="s">
        <v>43</v>
      </c>
      <c r="C24" s="16" t="s">
        <v>44</v>
      </c>
      <c r="D24" s="17">
        <v>2187700</v>
      </c>
      <c r="E24" s="17">
        <v>2429661</v>
      </c>
      <c r="F24" s="17">
        <v>8956.6666666666661</v>
      </c>
      <c r="G24" s="17">
        <v>33275.21</v>
      </c>
      <c r="H24" s="18">
        <f t="shared" si="0"/>
        <v>24318.543333333335</v>
      </c>
      <c r="I24" s="18">
        <f t="shared" si="1"/>
        <v>371.51332340900638</v>
      </c>
    </row>
    <row r="25" spans="1:9">
      <c r="A25" s="15">
        <v>0</v>
      </c>
      <c r="B25" s="15" t="s">
        <v>45</v>
      </c>
      <c r="C25" s="16" t="s">
        <v>46</v>
      </c>
      <c r="D25" s="17">
        <v>2187700</v>
      </c>
      <c r="E25" s="17">
        <v>2429661</v>
      </c>
      <c r="F25" s="17">
        <v>8956.6666666666661</v>
      </c>
      <c r="G25" s="17">
        <v>33275.21</v>
      </c>
      <c r="H25" s="18">
        <f t="shared" si="0"/>
        <v>24318.543333333335</v>
      </c>
      <c r="I25" s="18">
        <f t="shared" si="1"/>
        <v>371.51332340900638</v>
      </c>
    </row>
    <row r="26" spans="1:9" ht="25.5">
      <c r="A26" s="15">
        <v>1</v>
      </c>
      <c r="B26" s="15" t="s">
        <v>47</v>
      </c>
      <c r="C26" s="16" t="s">
        <v>48</v>
      </c>
      <c r="D26" s="17">
        <v>7664000</v>
      </c>
      <c r="E26" s="17">
        <v>7961080</v>
      </c>
      <c r="F26" s="17">
        <v>20000</v>
      </c>
      <c r="G26" s="17">
        <v>29835</v>
      </c>
      <c r="H26" s="18">
        <f t="shared" si="0"/>
        <v>9835</v>
      </c>
      <c r="I26" s="18">
        <f t="shared" si="1"/>
        <v>149.17499999999998</v>
      </c>
    </row>
    <row r="27" spans="1:9">
      <c r="A27" s="15">
        <v>0</v>
      </c>
      <c r="B27" s="15" t="s">
        <v>49</v>
      </c>
      <c r="C27" s="16" t="s">
        <v>46</v>
      </c>
      <c r="D27" s="17">
        <v>7664000</v>
      </c>
      <c r="E27" s="17">
        <v>7961080</v>
      </c>
      <c r="F27" s="17">
        <v>20000</v>
      </c>
      <c r="G27" s="17">
        <v>29835</v>
      </c>
      <c r="H27" s="18">
        <f t="shared" si="0"/>
        <v>9835</v>
      </c>
      <c r="I27" s="18">
        <f t="shared" si="1"/>
        <v>149.17499999999998</v>
      </c>
    </row>
    <row r="28" spans="1:9" ht="25.5">
      <c r="A28" s="15">
        <v>1</v>
      </c>
      <c r="B28" s="15" t="s">
        <v>50</v>
      </c>
      <c r="C28" s="16" t="s">
        <v>51</v>
      </c>
      <c r="D28" s="17">
        <v>898600</v>
      </c>
      <c r="E28" s="17">
        <v>2322038</v>
      </c>
      <c r="F28" s="17">
        <v>46831.26666666667</v>
      </c>
      <c r="G28" s="17">
        <v>6575</v>
      </c>
      <c r="H28" s="18">
        <f t="shared" si="0"/>
        <v>-40256.26666666667</v>
      </c>
      <c r="I28" s="18">
        <f t="shared" si="1"/>
        <v>14.039765455842179</v>
      </c>
    </row>
    <row r="29" spans="1:9" ht="25.5">
      <c r="A29" s="15">
        <v>1</v>
      </c>
      <c r="B29" s="15" t="s">
        <v>52</v>
      </c>
      <c r="C29" s="16" t="s">
        <v>53</v>
      </c>
      <c r="D29" s="17">
        <v>34611200</v>
      </c>
      <c r="E29" s="17">
        <v>36955402</v>
      </c>
      <c r="F29" s="17">
        <v>112477.59999999999</v>
      </c>
      <c r="G29" s="17">
        <v>155049.96</v>
      </c>
      <c r="H29" s="18">
        <f t="shared" si="0"/>
        <v>42572.36</v>
      </c>
      <c r="I29" s="18">
        <f t="shared" si="1"/>
        <v>137.84963406047069</v>
      </c>
    </row>
    <row r="30" spans="1:9">
      <c r="A30" s="15">
        <v>1</v>
      </c>
      <c r="B30" s="15" t="s">
        <v>54</v>
      </c>
      <c r="C30" s="16" t="s">
        <v>55</v>
      </c>
      <c r="D30" s="17">
        <v>16707400</v>
      </c>
      <c r="E30" s="17">
        <v>19051602</v>
      </c>
      <c r="F30" s="17">
        <v>65489.433333333342</v>
      </c>
      <c r="G30" s="17">
        <v>141919.29999999999</v>
      </c>
      <c r="H30" s="18">
        <f t="shared" si="0"/>
        <v>76429.86666666664</v>
      </c>
      <c r="I30" s="18">
        <f t="shared" si="1"/>
        <v>216.70564666157338</v>
      </c>
    </row>
    <row r="31" spans="1:9" ht="38.25">
      <c r="A31" s="15">
        <v>0</v>
      </c>
      <c r="B31" s="15" t="s">
        <v>56</v>
      </c>
      <c r="C31" s="16" t="s">
        <v>57</v>
      </c>
      <c r="D31" s="17">
        <v>147700</v>
      </c>
      <c r="E31" s="17">
        <v>296770</v>
      </c>
      <c r="F31" s="17">
        <v>780</v>
      </c>
      <c r="G31" s="17">
        <v>0</v>
      </c>
      <c r="H31" s="18">
        <f t="shared" si="0"/>
        <v>-780</v>
      </c>
      <c r="I31" s="18">
        <f t="shared" si="1"/>
        <v>0</v>
      </c>
    </row>
    <row r="32" spans="1:9" ht="38.25">
      <c r="A32" s="15">
        <v>0</v>
      </c>
      <c r="B32" s="15" t="s">
        <v>58</v>
      </c>
      <c r="C32" s="16" t="s">
        <v>59</v>
      </c>
      <c r="D32" s="17">
        <v>558600</v>
      </c>
      <c r="E32" s="17">
        <v>558600</v>
      </c>
      <c r="F32" s="17">
        <v>4276.0666666666666</v>
      </c>
      <c r="G32" s="17">
        <v>0</v>
      </c>
      <c r="H32" s="18">
        <f t="shared" si="0"/>
        <v>-4276.0666666666666</v>
      </c>
      <c r="I32" s="18">
        <f t="shared" si="1"/>
        <v>0</v>
      </c>
    </row>
    <row r="33" spans="1:9" ht="38.25">
      <c r="A33" s="15">
        <v>0</v>
      </c>
      <c r="B33" s="15" t="s">
        <v>60</v>
      </c>
      <c r="C33" s="16" t="s">
        <v>61</v>
      </c>
      <c r="D33" s="17">
        <v>590500</v>
      </c>
      <c r="E33" s="17">
        <v>610200</v>
      </c>
      <c r="F33" s="17">
        <v>1606.6666666666665</v>
      </c>
      <c r="G33" s="17">
        <v>0</v>
      </c>
      <c r="H33" s="18">
        <f t="shared" si="0"/>
        <v>-1606.6666666666665</v>
      </c>
      <c r="I33" s="18">
        <f t="shared" si="1"/>
        <v>0</v>
      </c>
    </row>
    <row r="34" spans="1:9" ht="38.25">
      <c r="A34" s="15">
        <v>0</v>
      </c>
      <c r="B34" s="15" t="s">
        <v>62</v>
      </c>
      <c r="C34" s="16" t="s">
        <v>63</v>
      </c>
      <c r="D34" s="17">
        <v>2285800</v>
      </c>
      <c r="E34" s="17">
        <v>2510641</v>
      </c>
      <c r="F34" s="17">
        <v>3924.7</v>
      </c>
      <c r="G34" s="17">
        <v>12335</v>
      </c>
      <c r="H34" s="18">
        <f t="shared" si="0"/>
        <v>8410.2999999999993</v>
      </c>
      <c r="I34" s="18">
        <f t="shared" si="1"/>
        <v>314.29153820674196</v>
      </c>
    </row>
    <row r="35" spans="1:9">
      <c r="A35" s="15">
        <v>0</v>
      </c>
      <c r="B35" s="15" t="s">
        <v>64</v>
      </c>
      <c r="C35" s="16" t="s">
        <v>65</v>
      </c>
      <c r="D35" s="17">
        <v>2829800</v>
      </c>
      <c r="E35" s="17">
        <v>3922331</v>
      </c>
      <c r="F35" s="17">
        <v>15173.333333333334</v>
      </c>
      <c r="G35" s="17">
        <v>22562.2</v>
      </c>
      <c r="H35" s="18">
        <f t="shared" si="0"/>
        <v>7388.8666666666668</v>
      </c>
      <c r="I35" s="18">
        <f t="shared" si="1"/>
        <v>148.69639718804922</v>
      </c>
    </row>
    <row r="36" spans="1:9">
      <c r="A36" s="15">
        <v>0</v>
      </c>
      <c r="B36" s="15" t="s">
        <v>66</v>
      </c>
      <c r="C36" s="16" t="s">
        <v>67</v>
      </c>
      <c r="D36" s="17">
        <v>4306400</v>
      </c>
      <c r="E36" s="17">
        <v>5234360</v>
      </c>
      <c r="F36" s="17">
        <v>29615.333333333332</v>
      </c>
      <c r="G36" s="17">
        <v>96340.03</v>
      </c>
      <c r="H36" s="18">
        <f t="shared" si="0"/>
        <v>66724.69666666667</v>
      </c>
      <c r="I36" s="18">
        <f t="shared" si="1"/>
        <v>325.30456070053805</v>
      </c>
    </row>
    <row r="37" spans="1:9">
      <c r="A37" s="15">
        <v>0</v>
      </c>
      <c r="B37" s="15" t="s">
        <v>68</v>
      </c>
      <c r="C37" s="16" t="s">
        <v>69</v>
      </c>
      <c r="D37" s="17">
        <v>4692200</v>
      </c>
      <c r="E37" s="17">
        <v>4692200</v>
      </c>
      <c r="F37" s="17">
        <v>6133.333333333333</v>
      </c>
      <c r="G37" s="17">
        <v>7487.07</v>
      </c>
      <c r="H37" s="18">
        <f t="shared" si="0"/>
        <v>1353.7366666666667</v>
      </c>
      <c r="I37" s="18">
        <f t="shared" si="1"/>
        <v>122.07179347826087</v>
      </c>
    </row>
    <row r="38" spans="1:9">
      <c r="A38" s="15">
        <v>0</v>
      </c>
      <c r="B38" s="15" t="s">
        <v>70</v>
      </c>
      <c r="C38" s="16" t="s">
        <v>71</v>
      </c>
      <c r="D38" s="17">
        <v>1127700</v>
      </c>
      <c r="E38" s="17">
        <v>1127700</v>
      </c>
      <c r="F38" s="17">
        <v>3270</v>
      </c>
      <c r="G38" s="17">
        <v>3195</v>
      </c>
      <c r="H38" s="18">
        <f t="shared" si="0"/>
        <v>-75</v>
      </c>
      <c r="I38" s="18">
        <f t="shared" si="1"/>
        <v>97.706422018348633</v>
      </c>
    </row>
    <row r="39" spans="1:9">
      <c r="A39" s="15">
        <v>0</v>
      </c>
      <c r="B39" s="15" t="s">
        <v>72</v>
      </c>
      <c r="C39" s="16" t="s">
        <v>73</v>
      </c>
      <c r="D39" s="17">
        <v>106200</v>
      </c>
      <c r="E39" s="17">
        <v>15000</v>
      </c>
      <c r="F39" s="17">
        <v>0</v>
      </c>
      <c r="G39" s="17">
        <v>0</v>
      </c>
      <c r="H39" s="18">
        <f t="shared" ref="H39:H70" si="2">G39-F39</f>
        <v>0</v>
      </c>
      <c r="I39" s="18">
        <f t="shared" ref="I39:I70" si="3">IF(F39=0,0,G39/F39*100)</f>
        <v>0</v>
      </c>
    </row>
    <row r="40" spans="1:9">
      <c r="A40" s="15">
        <v>0</v>
      </c>
      <c r="B40" s="15" t="s">
        <v>74</v>
      </c>
      <c r="C40" s="16" t="s">
        <v>75</v>
      </c>
      <c r="D40" s="17">
        <v>62500</v>
      </c>
      <c r="E40" s="17">
        <v>83800</v>
      </c>
      <c r="F40" s="17">
        <v>710</v>
      </c>
      <c r="G40" s="17">
        <v>0</v>
      </c>
      <c r="H40" s="18">
        <f t="shared" si="2"/>
        <v>-710</v>
      </c>
      <c r="I40" s="18">
        <f t="shared" si="3"/>
        <v>0</v>
      </c>
    </row>
    <row r="41" spans="1:9">
      <c r="A41" s="15">
        <v>1</v>
      </c>
      <c r="B41" s="15" t="s">
        <v>76</v>
      </c>
      <c r="C41" s="16" t="s">
        <v>77</v>
      </c>
      <c r="D41" s="17">
        <v>1000</v>
      </c>
      <c r="E41" s="17">
        <v>1000</v>
      </c>
      <c r="F41" s="17">
        <v>33.333333333333336</v>
      </c>
      <c r="G41" s="17">
        <v>0</v>
      </c>
      <c r="H41" s="18">
        <f t="shared" si="2"/>
        <v>-33.333333333333336</v>
      </c>
      <c r="I41" s="18">
        <f t="shared" si="3"/>
        <v>0</v>
      </c>
    </row>
    <row r="42" spans="1:9">
      <c r="A42" s="15">
        <v>0</v>
      </c>
      <c r="B42" s="15" t="s">
        <v>78</v>
      </c>
      <c r="C42" s="16" t="s">
        <v>79</v>
      </c>
      <c r="D42" s="17">
        <v>0</v>
      </c>
      <c r="E42" s="17">
        <v>0</v>
      </c>
      <c r="F42" s="17">
        <v>0</v>
      </c>
      <c r="G42" s="17">
        <v>0</v>
      </c>
      <c r="H42" s="18">
        <f t="shared" si="2"/>
        <v>0</v>
      </c>
      <c r="I42" s="18">
        <f t="shared" si="3"/>
        <v>0</v>
      </c>
    </row>
    <row r="43" spans="1:9">
      <c r="A43" s="15">
        <v>0</v>
      </c>
      <c r="B43" s="15" t="s">
        <v>80</v>
      </c>
      <c r="C43" s="16" t="s">
        <v>81</v>
      </c>
      <c r="D43" s="17">
        <v>1000</v>
      </c>
      <c r="E43" s="17">
        <v>1000</v>
      </c>
      <c r="F43" s="17">
        <v>33.333333333333336</v>
      </c>
      <c r="G43" s="17">
        <v>0</v>
      </c>
      <c r="H43" s="18">
        <f t="shared" si="2"/>
        <v>-33.333333333333336</v>
      </c>
      <c r="I43" s="18">
        <f t="shared" si="3"/>
        <v>0</v>
      </c>
    </row>
    <row r="44" spans="1:9">
      <c r="A44" s="15">
        <v>1</v>
      </c>
      <c r="B44" s="15" t="s">
        <v>82</v>
      </c>
      <c r="C44" s="16" t="s">
        <v>83</v>
      </c>
      <c r="D44" s="17">
        <v>17902800</v>
      </c>
      <c r="E44" s="17">
        <v>17902800</v>
      </c>
      <c r="F44" s="17">
        <v>46954.833333333336</v>
      </c>
      <c r="G44" s="17">
        <v>13130.66</v>
      </c>
      <c r="H44" s="18">
        <f t="shared" si="2"/>
        <v>-33824.17333333334</v>
      </c>
      <c r="I44" s="18">
        <f t="shared" si="3"/>
        <v>27.964448104383997</v>
      </c>
    </row>
    <row r="45" spans="1:9">
      <c r="A45" s="15">
        <v>0</v>
      </c>
      <c r="B45" s="15" t="s">
        <v>84</v>
      </c>
      <c r="C45" s="16" t="s">
        <v>85</v>
      </c>
      <c r="D45" s="17">
        <v>699200</v>
      </c>
      <c r="E45" s="17">
        <v>699200</v>
      </c>
      <c r="F45" s="17">
        <v>3333.3333333333335</v>
      </c>
      <c r="G45" s="17">
        <v>0</v>
      </c>
      <c r="H45" s="18">
        <f t="shared" si="2"/>
        <v>-3333.3333333333335</v>
      </c>
      <c r="I45" s="18">
        <f t="shared" si="3"/>
        <v>0</v>
      </c>
    </row>
    <row r="46" spans="1:9">
      <c r="A46" s="15">
        <v>0</v>
      </c>
      <c r="B46" s="15" t="s">
        <v>86</v>
      </c>
      <c r="C46" s="16" t="s">
        <v>87</v>
      </c>
      <c r="D46" s="17">
        <v>10123400</v>
      </c>
      <c r="E46" s="17">
        <v>10123400</v>
      </c>
      <c r="F46" s="17">
        <v>37446.666666666664</v>
      </c>
      <c r="G46" s="17">
        <v>12079.66</v>
      </c>
      <c r="H46" s="18">
        <f t="shared" si="2"/>
        <v>-25367.006666666664</v>
      </c>
      <c r="I46" s="18">
        <f t="shared" si="3"/>
        <v>32.25830514509525</v>
      </c>
    </row>
    <row r="47" spans="1:9" ht="51">
      <c r="A47" s="15">
        <v>0</v>
      </c>
      <c r="B47" s="15" t="s">
        <v>88</v>
      </c>
      <c r="C47" s="16" t="s">
        <v>89</v>
      </c>
      <c r="D47" s="17">
        <v>7080200</v>
      </c>
      <c r="E47" s="17">
        <v>7080200</v>
      </c>
      <c r="F47" s="17">
        <v>6174.833333333333</v>
      </c>
      <c r="G47" s="17">
        <v>1051</v>
      </c>
      <c r="H47" s="18">
        <f t="shared" si="2"/>
        <v>-5123.833333333333</v>
      </c>
      <c r="I47" s="18">
        <f t="shared" si="3"/>
        <v>17.020702313152853</v>
      </c>
    </row>
    <row r="48" spans="1:9">
      <c r="A48" s="15">
        <v>1</v>
      </c>
      <c r="B48" s="15" t="s">
        <v>90</v>
      </c>
      <c r="C48" s="16" t="s">
        <v>91</v>
      </c>
      <c r="D48" s="17">
        <v>1121800</v>
      </c>
      <c r="E48" s="17">
        <v>1128400</v>
      </c>
      <c r="F48" s="17">
        <v>5146.0000000000009</v>
      </c>
      <c r="G48" s="17">
        <v>3670.39</v>
      </c>
      <c r="H48" s="18">
        <f t="shared" si="2"/>
        <v>-1475.610000000001</v>
      </c>
      <c r="I48" s="18">
        <f t="shared" si="3"/>
        <v>71.325106879129407</v>
      </c>
    </row>
    <row r="49" spans="1:9">
      <c r="A49" s="15">
        <v>1</v>
      </c>
      <c r="B49" s="15" t="s">
        <v>92</v>
      </c>
      <c r="C49" s="16" t="s">
        <v>93</v>
      </c>
      <c r="D49" s="17">
        <v>59700</v>
      </c>
      <c r="E49" s="17">
        <v>79600</v>
      </c>
      <c r="F49" s="17">
        <v>823.33333333333337</v>
      </c>
      <c r="G49" s="17">
        <v>170</v>
      </c>
      <c r="H49" s="18">
        <f t="shared" si="2"/>
        <v>-653.33333333333337</v>
      </c>
      <c r="I49" s="18">
        <f t="shared" si="3"/>
        <v>20.647773279352226</v>
      </c>
    </row>
    <row r="50" spans="1:9">
      <c r="A50" s="15">
        <v>1</v>
      </c>
      <c r="B50" s="15" t="s">
        <v>94</v>
      </c>
      <c r="C50" s="16" t="s">
        <v>95</v>
      </c>
      <c r="D50" s="17">
        <v>59700</v>
      </c>
      <c r="E50" s="17">
        <v>79600</v>
      </c>
      <c r="F50" s="17">
        <v>823.33333333333337</v>
      </c>
      <c r="G50" s="17">
        <v>170</v>
      </c>
      <c r="H50" s="18">
        <f t="shared" si="2"/>
        <v>-653.33333333333337</v>
      </c>
      <c r="I50" s="18">
        <f t="shared" si="3"/>
        <v>20.647773279352226</v>
      </c>
    </row>
    <row r="51" spans="1:9">
      <c r="A51" s="15">
        <v>0</v>
      </c>
      <c r="B51" s="15" t="s">
        <v>96</v>
      </c>
      <c r="C51" s="16" t="s">
        <v>97</v>
      </c>
      <c r="D51" s="17">
        <v>18500</v>
      </c>
      <c r="E51" s="17">
        <v>18500</v>
      </c>
      <c r="F51" s="17">
        <v>60</v>
      </c>
      <c r="G51" s="17">
        <v>170</v>
      </c>
      <c r="H51" s="18">
        <f t="shared" si="2"/>
        <v>110</v>
      </c>
      <c r="I51" s="18">
        <f t="shared" si="3"/>
        <v>283.33333333333337</v>
      </c>
    </row>
    <row r="52" spans="1:9" ht="38.25">
      <c r="A52" s="15">
        <v>0</v>
      </c>
      <c r="B52" s="15" t="s">
        <v>98</v>
      </c>
      <c r="C52" s="16" t="s">
        <v>99</v>
      </c>
      <c r="D52" s="17">
        <v>41200</v>
      </c>
      <c r="E52" s="17">
        <v>61100</v>
      </c>
      <c r="F52" s="17">
        <v>763.33333333333337</v>
      </c>
      <c r="G52" s="17">
        <v>0</v>
      </c>
      <c r="H52" s="18">
        <f t="shared" si="2"/>
        <v>-763.33333333333337</v>
      </c>
      <c r="I52" s="18">
        <f t="shared" si="3"/>
        <v>0</v>
      </c>
    </row>
    <row r="53" spans="1:9" ht="25.5">
      <c r="A53" s="15">
        <v>1</v>
      </c>
      <c r="B53" s="15" t="s">
        <v>100</v>
      </c>
      <c r="C53" s="16" t="s">
        <v>101</v>
      </c>
      <c r="D53" s="17">
        <v>877600</v>
      </c>
      <c r="E53" s="17">
        <v>1030300</v>
      </c>
      <c r="F53" s="17">
        <v>4221.666666666667</v>
      </c>
      <c r="G53" s="17">
        <v>3500.39</v>
      </c>
      <c r="H53" s="18">
        <f t="shared" si="2"/>
        <v>-721.2766666666671</v>
      </c>
      <c r="I53" s="18">
        <f t="shared" si="3"/>
        <v>82.914883537307531</v>
      </c>
    </row>
    <row r="54" spans="1:9">
      <c r="A54" s="15">
        <v>1</v>
      </c>
      <c r="B54" s="15" t="s">
        <v>102</v>
      </c>
      <c r="C54" s="16" t="s">
        <v>103</v>
      </c>
      <c r="D54" s="17">
        <v>809900</v>
      </c>
      <c r="E54" s="17">
        <v>967600</v>
      </c>
      <c r="F54" s="17">
        <v>4050.0000000000005</v>
      </c>
      <c r="G54" s="17">
        <v>3249.2</v>
      </c>
      <c r="H54" s="18">
        <f t="shared" si="2"/>
        <v>-800.80000000000064</v>
      </c>
      <c r="I54" s="18">
        <f t="shared" si="3"/>
        <v>80.227160493827142</v>
      </c>
    </row>
    <row r="55" spans="1:9" ht="38.25">
      <c r="A55" s="15">
        <v>0</v>
      </c>
      <c r="B55" s="15" t="s">
        <v>104</v>
      </c>
      <c r="C55" s="16" t="s">
        <v>105</v>
      </c>
      <c r="D55" s="17">
        <v>23700</v>
      </c>
      <c r="E55" s="17">
        <v>23700</v>
      </c>
      <c r="F55" s="17">
        <v>66.666666666666671</v>
      </c>
      <c r="G55" s="17">
        <v>0</v>
      </c>
      <c r="H55" s="18">
        <f t="shared" si="2"/>
        <v>-66.666666666666671</v>
      </c>
      <c r="I55" s="18">
        <f t="shared" si="3"/>
        <v>0</v>
      </c>
    </row>
    <row r="56" spans="1:9">
      <c r="A56" s="15">
        <v>0</v>
      </c>
      <c r="B56" s="15" t="s">
        <v>106</v>
      </c>
      <c r="C56" s="16" t="s">
        <v>107</v>
      </c>
      <c r="D56" s="17">
        <v>587200</v>
      </c>
      <c r="E56" s="17">
        <v>650600</v>
      </c>
      <c r="F56" s="17">
        <v>1666.6666666666667</v>
      </c>
      <c r="G56" s="17">
        <v>1299.2</v>
      </c>
      <c r="H56" s="18">
        <f t="shared" si="2"/>
        <v>-367.4666666666667</v>
      </c>
      <c r="I56" s="18">
        <f t="shared" si="3"/>
        <v>77.951999999999998</v>
      </c>
    </row>
    <row r="57" spans="1:9" ht="25.5">
      <c r="A57" s="15">
        <v>0</v>
      </c>
      <c r="B57" s="15" t="s">
        <v>108</v>
      </c>
      <c r="C57" s="16" t="s">
        <v>109</v>
      </c>
      <c r="D57" s="17">
        <v>197900</v>
      </c>
      <c r="E57" s="17">
        <v>292200</v>
      </c>
      <c r="F57" s="17">
        <v>2316.666666666667</v>
      </c>
      <c r="G57" s="17">
        <v>1950</v>
      </c>
      <c r="H57" s="18">
        <f t="shared" si="2"/>
        <v>-366.66666666666697</v>
      </c>
      <c r="I57" s="18">
        <f t="shared" si="3"/>
        <v>84.172661870503589</v>
      </c>
    </row>
    <row r="58" spans="1:9" ht="63.75">
      <c r="A58" s="15">
        <v>0</v>
      </c>
      <c r="B58" s="15" t="s">
        <v>110</v>
      </c>
      <c r="C58" s="16" t="s">
        <v>111</v>
      </c>
      <c r="D58" s="17">
        <v>1100</v>
      </c>
      <c r="E58" s="17">
        <v>1100</v>
      </c>
      <c r="F58" s="17">
        <v>0</v>
      </c>
      <c r="G58" s="17">
        <v>0</v>
      </c>
      <c r="H58" s="18">
        <f t="shared" si="2"/>
        <v>0</v>
      </c>
      <c r="I58" s="18">
        <f t="shared" si="3"/>
        <v>0</v>
      </c>
    </row>
    <row r="59" spans="1:9">
      <c r="A59" s="15">
        <v>1</v>
      </c>
      <c r="B59" s="15" t="s">
        <v>112</v>
      </c>
      <c r="C59" s="16" t="s">
        <v>113</v>
      </c>
      <c r="D59" s="17">
        <v>62700</v>
      </c>
      <c r="E59" s="17">
        <v>62700</v>
      </c>
      <c r="F59" s="17">
        <v>171.66666666666666</v>
      </c>
      <c r="G59" s="17">
        <v>251.19</v>
      </c>
      <c r="H59" s="18">
        <f t="shared" si="2"/>
        <v>79.523333333333341</v>
      </c>
      <c r="I59" s="18">
        <f t="shared" si="3"/>
        <v>146.32427184466019</v>
      </c>
    </row>
    <row r="60" spans="1:9" ht="38.25">
      <c r="A60" s="15">
        <v>0</v>
      </c>
      <c r="B60" s="15" t="s">
        <v>114</v>
      </c>
      <c r="C60" s="16" t="s">
        <v>115</v>
      </c>
      <c r="D60" s="17">
        <v>54900</v>
      </c>
      <c r="E60" s="17">
        <v>54900</v>
      </c>
      <c r="F60" s="17">
        <v>150</v>
      </c>
      <c r="G60" s="17">
        <v>0.85</v>
      </c>
      <c r="H60" s="18">
        <f t="shared" si="2"/>
        <v>-149.15</v>
      </c>
      <c r="I60" s="18">
        <f t="shared" si="3"/>
        <v>0.56666666666666665</v>
      </c>
    </row>
    <row r="61" spans="1:9">
      <c r="A61" s="15">
        <v>0</v>
      </c>
      <c r="B61" s="15" t="s">
        <v>116</v>
      </c>
      <c r="C61" s="16" t="s">
        <v>117</v>
      </c>
      <c r="D61" s="17">
        <v>0</v>
      </c>
      <c r="E61" s="17">
        <v>0</v>
      </c>
      <c r="F61" s="17">
        <v>0</v>
      </c>
      <c r="G61" s="17">
        <v>0.34</v>
      </c>
      <c r="H61" s="18">
        <f t="shared" si="2"/>
        <v>0.34</v>
      </c>
      <c r="I61" s="18">
        <f t="shared" si="3"/>
        <v>0</v>
      </c>
    </row>
    <row r="62" spans="1:9" ht="38.25">
      <c r="A62" s="15">
        <v>0</v>
      </c>
      <c r="B62" s="15" t="s">
        <v>118</v>
      </c>
      <c r="C62" s="16" t="s">
        <v>119</v>
      </c>
      <c r="D62" s="17">
        <v>7800</v>
      </c>
      <c r="E62" s="17">
        <v>7800</v>
      </c>
      <c r="F62" s="17">
        <v>21.666666666666668</v>
      </c>
      <c r="G62" s="17">
        <v>250</v>
      </c>
      <c r="H62" s="18">
        <f t="shared" si="2"/>
        <v>228.33333333333334</v>
      </c>
      <c r="I62" s="18">
        <f t="shared" si="3"/>
        <v>1153.8461538461538</v>
      </c>
    </row>
    <row r="63" spans="1:9" ht="63.75">
      <c r="A63" s="15">
        <v>1</v>
      </c>
      <c r="B63" s="15" t="s">
        <v>120</v>
      </c>
      <c r="C63" s="16" t="s">
        <v>121</v>
      </c>
      <c r="D63" s="17">
        <v>5000</v>
      </c>
      <c r="E63" s="17">
        <v>0</v>
      </c>
      <c r="F63" s="17">
        <v>0</v>
      </c>
      <c r="G63" s="17">
        <v>0</v>
      </c>
      <c r="H63" s="18">
        <f t="shared" si="2"/>
        <v>0</v>
      </c>
      <c r="I63" s="18">
        <f t="shared" si="3"/>
        <v>0</v>
      </c>
    </row>
    <row r="64" spans="1:9">
      <c r="A64" s="15">
        <v>1</v>
      </c>
      <c r="B64" s="15" t="s">
        <v>122</v>
      </c>
      <c r="C64" s="16" t="s">
        <v>123</v>
      </c>
      <c r="D64" s="17">
        <v>184500</v>
      </c>
      <c r="E64" s="17">
        <v>18500</v>
      </c>
      <c r="F64" s="17">
        <v>101</v>
      </c>
      <c r="G64" s="17">
        <v>0</v>
      </c>
      <c r="H64" s="18">
        <f t="shared" si="2"/>
        <v>-101</v>
      </c>
      <c r="I64" s="18">
        <f t="shared" si="3"/>
        <v>0</v>
      </c>
    </row>
    <row r="65" spans="1:9">
      <c r="A65" s="15">
        <v>1</v>
      </c>
      <c r="B65" s="15" t="s">
        <v>124</v>
      </c>
      <c r="C65" s="16" t="s">
        <v>95</v>
      </c>
      <c r="D65" s="17">
        <v>184500</v>
      </c>
      <c r="E65" s="17">
        <v>18500</v>
      </c>
      <c r="F65" s="17">
        <v>101</v>
      </c>
      <c r="G65" s="17">
        <v>0</v>
      </c>
      <c r="H65" s="18">
        <f t="shared" si="2"/>
        <v>-101</v>
      </c>
      <c r="I65" s="18">
        <f t="shared" si="3"/>
        <v>0</v>
      </c>
    </row>
    <row r="66" spans="1:9">
      <c r="A66" s="15">
        <v>0</v>
      </c>
      <c r="B66" s="15" t="s">
        <v>125</v>
      </c>
      <c r="C66" s="16" t="s">
        <v>95</v>
      </c>
      <c r="D66" s="17">
        <v>180000</v>
      </c>
      <c r="E66" s="17">
        <v>14000</v>
      </c>
      <c r="F66" s="17">
        <v>101</v>
      </c>
      <c r="G66" s="17">
        <v>0</v>
      </c>
      <c r="H66" s="18">
        <f t="shared" si="2"/>
        <v>-101</v>
      </c>
      <c r="I66" s="18">
        <f t="shared" si="3"/>
        <v>0</v>
      </c>
    </row>
    <row r="67" spans="1:9" ht="63.75">
      <c r="A67" s="15">
        <v>0</v>
      </c>
      <c r="B67" s="15" t="s">
        <v>126</v>
      </c>
      <c r="C67" s="16" t="s">
        <v>127</v>
      </c>
      <c r="D67" s="17">
        <v>4500</v>
      </c>
      <c r="E67" s="17">
        <v>4500</v>
      </c>
      <c r="F67" s="17">
        <v>0</v>
      </c>
      <c r="G67" s="17">
        <v>0</v>
      </c>
      <c r="H67" s="18">
        <f t="shared" si="2"/>
        <v>0</v>
      </c>
      <c r="I67" s="18">
        <f t="shared" si="3"/>
        <v>0</v>
      </c>
    </row>
    <row r="68" spans="1:9">
      <c r="A68" s="15">
        <v>1</v>
      </c>
      <c r="B68" s="15" t="s">
        <v>128</v>
      </c>
      <c r="C68" s="16" t="s">
        <v>129</v>
      </c>
      <c r="D68" s="17">
        <v>65930282</v>
      </c>
      <c r="E68" s="17">
        <v>70615256</v>
      </c>
      <c r="F68" s="17">
        <v>213508.76666666666</v>
      </c>
      <c r="G68" s="17">
        <v>0</v>
      </c>
      <c r="H68" s="18">
        <f t="shared" si="2"/>
        <v>-213508.76666666666</v>
      </c>
      <c r="I68" s="18">
        <f t="shared" si="3"/>
        <v>0</v>
      </c>
    </row>
    <row r="69" spans="1:9">
      <c r="A69" s="15">
        <v>1</v>
      </c>
      <c r="B69" s="15" t="s">
        <v>130</v>
      </c>
      <c r="C69" s="16" t="s">
        <v>131</v>
      </c>
      <c r="D69" s="17">
        <v>65930282</v>
      </c>
      <c r="E69" s="17">
        <v>70615256</v>
      </c>
      <c r="F69" s="17">
        <v>213508.76666666666</v>
      </c>
      <c r="G69" s="17">
        <v>0</v>
      </c>
      <c r="H69" s="18">
        <f t="shared" si="2"/>
        <v>-213508.76666666666</v>
      </c>
      <c r="I69" s="18">
        <f t="shared" si="3"/>
        <v>0</v>
      </c>
    </row>
    <row r="70" spans="1:9">
      <c r="A70" s="15">
        <v>1</v>
      </c>
      <c r="B70" s="15" t="s">
        <v>132</v>
      </c>
      <c r="C70" s="16" t="s">
        <v>133</v>
      </c>
      <c r="D70" s="17">
        <v>62135400</v>
      </c>
      <c r="E70" s="17">
        <v>64566928</v>
      </c>
      <c r="F70" s="17">
        <v>203571</v>
      </c>
      <c r="G70" s="17">
        <v>0</v>
      </c>
      <c r="H70" s="18">
        <f t="shared" si="2"/>
        <v>-203571</v>
      </c>
      <c r="I70" s="18">
        <f t="shared" si="3"/>
        <v>0</v>
      </c>
    </row>
    <row r="71" spans="1:9" ht="38.25">
      <c r="A71" s="15">
        <v>0</v>
      </c>
      <c r="B71" s="15" t="s">
        <v>134</v>
      </c>
      <c r="C71" s="16" t="s">
        <v>135</v>
      </c>
      <c r="D71" s="17">
        <v>0</v>
      </c>
      <c r="E71" s="17">
        <v>2131800</v>
      </c>
      <c r="F71" s="17">
        <v>21340</v>
      </c>
      <c r="G71" s="17">
        <v>0</v>
      </c>
      <c r="H71" s="18">
        <f t="shared" ref="H71:H102" si="4">G71-F71</f>
        <v>-21340</v>
      </c>
      <c r="I71" s="18">
        <f t="shared" ref="I71:I85" si="5">IF(F71=0,0,G71/F71*100)</f>
        <v>0</v>
      </c>
    </row>
    <row r="72" spans="1:9" ht="25.5">
      <c r="A72" s="15">
        <v>0</v>
      </c>
      <c r="B72" s="15" t="s">
        <v>136</v>
      </c>
      <c r="C72" s="16" t="s">
        <v>137</v>
      </c>
      <c r="D72" s="17">
        <v>62135400</v>
      </c>
      <c r="E72" s="17">
        <v>62135400</v>
      </c>
      <c r="F72" s="17">
        <v>180146.66666666666</v>
      </c>
      <c r="G72" s="17">
        <v>0</v>
      </c>
      <c r="H72" s="18">
        <f t="shared" si="4"/>
        <v>-180146.66666666666</v>
      </c>
      <c r="I72" s="18">
        <f t="shared" si="5"/>
        <v>0</v>
      </c>
    </row>
    <row r="73" spans="1:9" ht="51">
      <c r="A73" s="15">
        <v>0</v>
      </c>
      <c r="B73" s="15" t="s">
        <v>138</v>
      </c>
      <c r="C73" s="16" t="s">
        <v>139</v>
      </c>
      <c r="D73" s="17">
        <v>0</v>
      </c>
      <c r="E73" s="17">
        <v>50000</v>
      </c>
      <c r="F73" s="17">
        <v>0</v>
      </c>
      <c r="G73" s="17">
        <v>0</v>
      </c>
      <c r="H73" s="18">
        <f t="shared" si="4"/>
        <v>0</v>
      </c>
      <c r="I73" s="18">
        <f t="shared" si="5"/>
        <v>0</v>
      </c>
    </row>
    <row r="74" spans="1:9" ht="51">
      <c r="A74" s="15">
        <v>0</v>
      </c>
      <c r="B74" s="15" t="s">
        <v>140</v>
      </c>
      <c r="C74" s="16" t="s">
        <v>141</v>
      </c>
      <c r="D74" s="17">
        <v>0</v>
      </c>
      <c r="E74" s="17">
        <v>249728</v>
      </c>
      <c r="F74" s="17">
        <v>2084.3333333333335</v>
      </c>
      <c r="G74" s="17">
        <v>0</v>
      </c>
      <c r="H74" s="18">
        <f t="shared" si="4"/>
        <v>-2084.3333333333335</v>
      </c>
      <c r="I74" s="18">
        <f t="shared" si="5"/>
        <v>0</v>
      </c>
    </row>
    <row r="75" spans="1:9">
      <c r="A75" s="15">
        <v>1</v>
      </c>
      <c r="B75" s="15" t="s">
        <v>142</v>
      </c>
      <c r="C75" s="16" t="s">
        <v>143</v>
      </c>
      <c r="D75" s="17">
        <v>3794882</v>
      </c>
      <c r="E75" s="17">
        <v>6048328</v>
      </c>
      <c r="F75" s="17">
        <v>9937.7666666666682</v>
      </c>
      <c r="G75" s="17">
        <v>0</v>
      </c>
      <c r="H75" s="18">
        <f t="shared" si="4"/>
        <v>-9937.7666666666682</v>
      </c>
      <c r="I75" s="18">
        <f t="shared" si="5"/>
        <v>0</v>
      </c>
    </row>
    <row r="76" spans="1:9" ht="63.75">
      <c r="A76" s="15">
        <v>0</v>
      </c>
      <c r="B76" s="15" t="s">
        <v>144</v>
      </c>
      <c r="C76" s="16" t="s">
        <v>145</v>
      </c>
      <c r="D76" s="17">
        <v>0</v>
      </c>
      <c r="E76" s="17">
        <v>397125</v>
      </c>
      <c r="F76" s="17">
        <v>0</v>
      </c>
      <c r="G76" s="17">
        <v>0</v>
      </c>
      <c r="H76" s="18">
        <f t="shared" si="4"/>
        <v>0</v>
      </c>
      <c r="I76" s="18">
        <f t="shared" si="5"/>
        <v>0</v>
      </c>
    </row>
    <row r="77" spans="1:9" ht="38.25">
      <c r="A77" s="15">
        <v>0</v>
      </c>
      <c r="B77" s="15" t="s">
        <v>146</v>
      </c>
      <c r="C77" s="16" t="s">
        <v>147</v>
      </c>
      <c r="D77" s="17">
        <v>2583280</v>
      </c>
      <c r="E77" s="17">
        <v>2583280</v>
      </c>
      <c r="F77" s="17">
        <v>7489.5333333333338</v>
      </c>
      <c r="G77" s="17">
        <v>0</v>
      </c>
      <c r="H77" s="18">
        <f t="shared" si="4"/>
        <v>-7489.5333333333338</v>
      </c>
      <c r="I77" s="18">
        <f t="shared" si="5"/>
        <v>0</v>
      </c>
    </row>
    <row r="78" spans="1:9" ht="38.25">
      <c r="A78" s="15">
        <v>0</v>
      </c>
      <c r="B78" s="15" t="s">
        <v>148</v>
      </c>
      <c r="C78" s="16" t="s">
        <v>149</v>
      </c>
      <c r="D78" s="17">
        <v>464546</v>
      </c>
      <c r="E78" s="17">
        <v>464546</v>
      </c>
      <c r="F78" s="17">
        <v>2390.7666666666669</v>
      </c>
      <c r="G78" s="17">
        <v>0</v>
      </c>
      <c r="H78" s="18">
        <f t="shared" si="4"/>
        <v>-2390.7666666666669</v>
      </c>
      <c r="I78" s="18">
        <f t="shared" si="5"/>
        <v>0</v>
      </c>
    </row>
    <row r="79" spans="1:9" ht="51">
      <c r="A79" s="15">
        <v>0</v>
      </c>
      <c r="B79" s="15" t="s">
        <v>150</v>
      </c>
      <c r="C79" s="16" t="s">
        <v>151</v>
      </c>
      <c r="D79" s="17">
        <v>0</v>
      </c>
      <c r="E79" s="17">
        <v>857548</v>
      </c>
      <c r="F79" s="17">
        <v>0</v>
      </c>
      <c r="G79" s="17">
        <v>0</v>
      </c>
      <c r="H79" s="18">
        <f t="shared" si="4"/>
        <v>0</v>
      </c>
      <c r="I79" s="18">
        <f t="shared" si="5"/>
        <v>0</v>
      </c>
    </row>
    <row r="80" spans="1:9" ht="51">
      <c r="A80" s="15">
        <v>0</v>
      </c>
      <c r="B80" s="15" t="s">
        <v>152</v>
      </c>
      <c r="C80" s="16" t="s">
        <v>153</v>
      </c>
      <c r="D80" s="17">
        <v>0</v>
      </c>
      <c r="E80" s="17">
        <v>61111</v>
      </c>
      <c r="F80" s="17">
        <v>0</v>
      </c>
      <c r="G80" s="17">
        <v>0</v>
      </c>
      <c r="H80" s="18">
        <f t="shared" si="4"/>
        <v>0</v>
      </c>
      <c r="I80" s="18">
        <f t="shared" si="5"/>
        <v>0</v>
      </c>
    </row>
    <row r="81" spans="1:9">
      <c r="A81" s="15">
        <v>0</v>
      </c>
      <c r="B81" s="15" t="s">
        <v>154</v>
      </c>
      <c r="C81" s="16" t="s">
        <v>155</v>
      </c>
      <c r="D81" s="17">
        <v>20695</v>
      </c>
      <c r="E81" s="17">
        <v>397176</v>
      </c>
      <c r="F81" s="17">
        <v>57.466666666666669</v>
      </c>
      <c r="G81" s="17">
        <v>0</v>
      </c>
      <c r="H81" s="18">
        <f t="shared" si="4"/>
        <v>-57.466666666666669</v>
      </c>
      <c r="I81" s="18">
        <f t="shared" si="5"/>
        <v>0</v>
      </c>
    </row>
    <row r="82" spans="1:9" ht="63.75">
      <c r="A82" s="15">
        <v>0</v>
      </c>
      <c r="B82" s="15" t="s">
        <v>156</v>
      </c>
      <c r="C82" s="16" t="s">
        <v>157</v>
      </c>
      <c r="D82" s="17">
        <v>0</v>
      </c>
      <c r="E82" s="17">
        <v>198000</v>
      </c>
      <c r="F82" s="17">
        <v>0</v>
      </c>
      <c r="G82" s="17">
        <v>0</v>
      </c>
      <c r="H82" s="18">
        <f t="shared" si="4"/>
        <v>0</v>
      </c>
      <c r="I82" s="18">
        <f t="shared" si="5"/>
        <v>0</v>
      </c>
    </row>
    <row r="83" spans="1:9" ht="38.25">
      <c r="A83" s="15">
        <v>0</v>
      </c>
      <c r="B83" s="15" t="s">
        <v>158</v>
      </c>
      <c r="C83" s="16" t="s">
        <v>159</v>
      </c>
      <c r="D83" s="17">
        <v>726361</v>
      </c>
      <c r="E83" s="17">
        <v>1089542</v>
      </c>
      <c r="F83" s="17">
        <v>0</v>
      </c>
      <c r="G83" s="17">
        <v>0</v>
      </c>
      <c r="H83" s="18">
        <f t="shared" si="4"/>
        <v>0</v>
      </c>
      <c r="I83" s="18">
        <f t="shared" si="5"/>
        <v>0</v>
      </c>
    </row>
    <row r="84" spans="1:9">
      <c r="A84" s="15">
        <v>1</v>
      </c>
      <c r="B84" s="15" t="s">
        <v>160</v>
      </c>
      <c r="C84" s="16" t="s">
        <v>161</v>
      </c>
      <c r="D84" s="17">
        <v>130655400</v>
      </c>
      <c r="E84" s="17">
        <v>150223986</v>
      </c>
      <c r="F84" s="17">
        <v>592794.33333333337</v>
      </c>
      <c r="G84" s="17">
        <v>601890.94999999984</v>
      </c>
      <c r="H84" s="18">
        <f t="shared" si="4"/>
        <v>9096.6166666664649</v>
      </c>
      <c r="I84" s="18">
        <f t="shared" si="5"/>
        <v>101.53453165038124</v>
      </c>
    </row>
    <row r="85" spans="1:9">
      <c r="A85" s="15">
        <v>1</v>
      </c>
      <c r="B85" s="15" t="s">
        <v>160</v>
      </c>
      <c r="C85" s="16" t="s">
        <v>162</v>
      </c>
      <c r="D85" s="17">
        <v>196585682</v>
      </c>
      <c r="E85" s="17">
        <v>220839242</v>
      </c>
      <c r="F85" s="17">
        <v>806303.10000000009</v>
      </c>
      <c r="G85" s="17">
        <v>601890.94999999984</v>
      </c>
      <c r="H85" s="18">
        <f t="shared" si="4"/>
        <v>-204412.15000000026</v>
      </c>
      <c r="I85" s="18">
        <f t="shared" si="5"/>
        <v>74.648224718471226</v>
      </c>
    </row>
    <row r="89" spans="1:9" s="20" customFormat="1">
      <c r="A89" s="1"/>
      <c r="B89" s="1"/>
      <c r="C89" s="19" t="s">
        <v>195</v>
      </c>
      <c r="D89" s="23"/>
      <c r="E89" s="23"/>
      <c r="F89" s="23" t="s">
        <v>196</v>
      </c>
      <c r="G89" s="23"/>
      <c r="H89" s="23"/>
      <c r="I89" s="23"/>
    </row>
  </sheetData>
  <mergeCells count="2">
    <mergeCell ref="B2:I2"/>
    <mergeCell ref="B4:I4"/>
  </mergeCells>
  <conditionalFormatting sqref="B7:B85">
    <cfRule type="expression" dxfId="7" priority="1" stopIfTrue="1">
      <formula>A7=1</formula>
    </cfRule>
  </conditionalFormatting>
  <conditionalFormatting sqref="C7:C85">
    <cfRule type="expression" dxfId="6" priority="2" stopIfTrue="1">
      <formula>A7=1</formula>
    </cfRule>
  </conditionalFormatting>
  <conditionalFormatting sqref="D7:D85">
    <cfRule type="expression" dxfId="5" priority="3" stopIfTrue="1">
      <formula>A7=1</formula>
    </cfRule>
  </conditionalFormatting>
  <conditionalFormatting sqref="E7:E85">
    <cfRule type="expression" dxfId="4" priority="4" stopIfTrue="1">
      <formula>A7=1</formula>
    </cfRule>
  </conditionalFormatting>
  <conditionalFormatting sqref="F7:F85">
    <cfRule type="expression" dxfId="3" priority="5" stopIfTrue="1">
      <formula>A7=1</formula>
    </cfRule>
  </conditionalFormatting>
  <conditionalFormatting sqref="G7:G85">
    <cfRule type="expression" dxfId="2" priority="6" stopIfTrue="1">
      <formula>A7=1</formula>
    </cfRule>
  </conditionalFormatting>
  <conditionalFormatting sqref="H7:H85">
    <cfRule type="expression" dxfId="1" priority="7" stopIfTrue="1">
      <formula>A7=1</formula>
    </cfRule>
  </conditionalFormatting>
  <conditionalFormatting sqref="I7:I85">
    <cfRule type="expression" dxfId="0" priority="8" stopIfTrue="1">
      <formula>A7=1</formula>
    </cfRule>
  </conditionalFormatting>
  <pageMargins left="0.32" right="0.33" top="0.39370078740157499" bottom="0.39370078740157499" header="0" footer="0"/>
  <pageSetup paperSize="9" scale="51" fitToHeight="7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6"/>
  <sheetViews>
    <sheetView tabSelected="1" topLeftCell="B1" workbookViewId="0">
      <selection activeCell="N5" sqref="N5"/>
    </sheetView>
  </sheetViews>
  <sheetFormatPr defaultRowHeight="12.75"/>
  <cols>
    <col min="1" max="1" width="0" hidden="1" customWidth="1"/>
    <col min="2" max="2" width="12.28515625" customWidth="1"/>
    <col min="3" max="3" width="50.7109375" style="9" customWidth="1"/>
    <col min="4" max="6" width="16" style="6" customWidth="1"/>
    <col min="7" max="7" width="9.85546875" style="6" bestFit="1" customWidth="1"/>
    <col min="8" max="8" width="10.42578125" style="6" bestFit="1" customWidth="1"/>
    <col min="9" max="9" width="9.28515625" style="6" bestFit="1" customWidth="1"/>
  </cols>
  <sheetData>
    <row r="1" spans="1:9">
      <c r="B1" s="2"/>
      <c r="C1" s="10"/>
      <c r="D1" s="7"/>
      <c r="E1" s="7"/>
      <c r="F1" s="7"/>
      <c r="G1" s="7"/>
      <c r="H1" s="7"/>
      <c r="I1" s="7"/>
    </row>
    <row r="2" spans="1:9" s="20" customFormat="1" ht="23.25">
      <c r="B2" s="3" t="s">
        <v>194</v>
      </c>
      <c r="C2" s="4"/>
      <c r="D2" s="4"/>
      <c r="E2" s="4"/>
      <c r="F2" s="4"/>
      <c r="G2" s="4"/>
      <c r="H2" s="4"/>
      <c r="I2" s="4"/>
    </row>
    <row r="3" spans="1:9" s="20" customFormat="1">
      <c r="B3" s="21"/>
      <c r="C3" s="24"/>
      <c r="D3" s="22"/>
      <c r="E3" s="22"/>
      <c r="F3" s="22"/>
      <c r="G3" s="22"/>
      <c r="H3" s="22"/>
      <c r="I3" s="22"/>
    </row>
    <row r="4" spans="1:9" s="20" customFormat="1" ht="18.75">
      <c r="B4" s="5" t="s">
        <v>197</v>
      </c>
      <c r="C4" s="4"/>
      <c r="D4" s="4"/>
      <c r="E4" s="4"/>
      <c r="F4" s="4"/>
      <c r="G4" s="4"/>
      <c r="H4" s="4"/>
      <c r="I4" s="4"/>
    </row>
    <row r="5" spans="1:9">
      <c r="D5" s="8"/>
      <c r="I5" s="6" t="s">
        <v>0</v>
      </c>
    </row>
    <row r="6" spans="1:9" ht="28.5" customHeight="1">
      <c r="A6" s="25"/>
      <c r="B6" s="26" t="s">
        <v>1</v>
      </c>
      <c r="C6" s="27" t="s">
        <v>2</v>
      </c>
      <c r="D6" s="27" t="s">
        <v>3</v>
      </c>
      <c r="E6" s="27" t="s">
        <v>4</v>
      </c>
      <c r="F6" s="27" t="s">
        <v>5</v>
      </c>
      <c r="G6" s="28" t="s">
        <v>6</v>
      </c>
      <c r="H6" s="28" t="s">
        <v>7</v>
      </c>
      <c r="I6" s="28" t="s">
        <v>8</v>
      </c>
    </row>
    <row r="7" spans="1:9">
      <c r="A7" s="29">
        <v>1</v>
      </c>
      <c r="B7" s="29" t="s">
        <v>9</v>
      </c>
      <c r="C7" s="30" t="s">
        <v>10</v>
      </c>
      <c r="D7" s="31">
        <v>218500</v>
      </c>
      <c r="E7" s="31">
        <v>218500</v>
      </c>
      <c r="F7" s="31">
        <v>606.66666666666663</v>
      </c>
      <c r="G7" s="31">
        <v>146.41999999999999</v>
      </c>
      <c r="H7" s="32">
        <v>-460.24666666666667</v>
      </c>
      <c r="I7" s="32">
        <v>24.135164835164836</v>
      </c>
    </row>
    <row r="8" spans="1:9">
      <c r="A8" s="29">
        <v>1</v>
      </c>
      <c r="B8" s="29" t="s">
        <v>163</v>
      </c>
      <c r="C8" s="30" t="s">
        <v>164</v>
      </c>
      <c r="D8" s="31">
        <v>218500</v>
      </c>
      <c r="E8" s="31">
        <v>218500</v>
      </c>
      <c r="F8" s="31">
        <v>606.66666666666663</v>
      </c>
      <c r="G8" s="31">
        <v>146.41999999999999</v>
      </c>
      <c r="H8" s="32">
        <v>-460.24666666666667</v>
      </c>
      <c r="I8" s="32">
        <v>24.135164835164836</v>
      </c>
    </row>
    <row r="9" spans="1:9">
      <c r="A9" s="29">
        <v>1</v>
      </c>
      <c r="B9" s="29" t="s">
        <v>165</v>
      </c>
      <c r="C9" s="30" t="s">
        <v>166</v>
      </c>
      <c r="D9" s="31">
        <v>218500</v>
      </c>
      <c r="E9" s="31">
        <v>218500</v>
      </c>
      <c r="F9" s="31">
        <v>606.66666666666663</v>
      </c>
      <c r="G9" s="31">
        <v>146.41999999999999</v>
      </c>
      <c r="H9" s="32">
        <v>-460.24666666666667</v>
      </c>
      <c r="I9" s="32">
        <v>24.135164835164836</v>
      </c>
    </row>
    <row r="10" spans="1:9" ht="51">
      <c r="A10" s="29">
        <v>0</v>
      </c>
      <c r="B10" s="29" t="s">
        <v>167</v>
      </c>
      <c r="C10" s="30" t="s">
        <v>168</v>
      </c>
      <c r="D10" s="31">
        <v>216500</v>
      </c>
      <c r="E10" s="31">
        <v>216500</v>
      </c>
      <c r="F10" s="31">
        <v>606.66666666666663</v>
      </c>
      <c r="G10" s="31">
        <v>0</v>
      </c>
      <c r="H10" s="32">
        <v>-606.66666666666663</v>
      </c>
      <c r="I10" s="32">
        <v>0</v>
      </c>
    </row>
    <row r="11" spans="1:9" ht="25.5">
      <c r="A11" s="29">
        <v>0</v>
      </c>
      <c r="B11" s="29" t="s">
        <v>169</v>
      </c>
      <c r="C11" s="30" t="s">
        <v>170</v>
      </c>
      <c r="D11" s="31">
        <v>0</v>
      </c>
      <c r="E11" s="31">
        <v>0</v>
      </c>
      <c r="F11" s="31">
        <v>0</v>
      </c>
      <c r="G11" s="31">
        <v>0</v>
      </c>
      <c r="H11" s="32">
        <v>0</v>
      </c>
      <c r="I11" s="32">
        <v>0</v>
      </c>
    </row>
    <row r="12" spans="1:9" ht="38.25">
      <c r="A12" s="29">
        <v>0</v>
      </c>
      <c r="B12" s="29" t="s">
        <v>171</v>
      </c>
      <c r="C12" s="30" t="s">
        <v>172</v>
      </c>
      <c r="D12" s="31">
        <v>2000</v>
      </c>
      <c r="E12" s="31">
        <v>2000</v>
      </c>
      <c r="F12" s="31">
        <v>0</v>
      </c>
      <c r="G12" s="31">
        <v>146.41999999999999</v>
      </c>
      <c r="H12" s="32">
        <v>146.41999999999999</v>
      </c>
      <c r="I12" s="32">
        <v>0</v>
      </c>
    </row>
    <row r="13" spans="1:9">
      <c r="A13" s="29">
        <v>1</v>
      </c>
      <c r="B13" s="29" t="s">
        <v>90</v>
      </c>
      <c r="C13" s="30" t="s">
        <v>91</v>
      </c>
      <c r="D13" s="31">
        <v>2390418</v>
      </c>
      <c r="E13" s="31">
        <v>6578308.4100000001</v>
      </c>
      <c r="F13" s="31">
        <v>18022.759999999998</v>
      </c>
      <c r="G13" s="31">
        <v>7057</v>
      </c>
      <c r="H13" s="32">
        <v>-10965.759999999998</v>
      </c>
      <c r="I13" s="32">
        <v>39.156044912100036</v>
      </c>
    </row>
    <row r="14" spans="1:9">
      <c r="A14" s="29">
        <v>1</v>
      </c>
      <c r="B14" s="29" t="s">
        <v>92</v>
      </c>
      <c r="C14" s="30" t="s">
        <v>93</v>
      </c>
      <c r="D14" s="31">
        <v>0</v>
      </c>
      <c r="E14" s="31">
        <v>0</v>
      </c>
      <c r="F14" s="31">
        <v>0</v>
      </c>
      <c r="G14" s="31">
        <v>0</v>
      </c>
      <c r="H14" s="32">
        <v>0</v>
      </c>
      <c r="I14" s="32">
        <v>0</v>
      </c>
    </row>
    <row r="15" spans="1:9" ht="25.5">
      <c r="A15" s="29">
        <v>1</v>
      </c>
      <c r="B15" s="29" t="s">
        <v>173</v>
      </c>
      <c r="C15" s="30" t="s">
        <v>174</v>
      </c>
      <c r="D15" s="31">
        <v>0</v>
      </c>
      <c r="E15" s="31">
        <v>0</v>
      </c>
      <c r="F15" s="31">
        <v>0</v>
      </c>
      <c r="G15" s="31">
        <v>0</v>
      </c>
      <c r="H15" s="32">
        <v>0</v>
      </c>
      <c r="I15" s="32">
        <v>0</v>
      </c>
    </row>
    <row r="16" spans="1:9">
      <c r="A16" s="29">
        <v>1</v>
      </c>
      <c r="B16" s="29" t="s">
        <v>122</v>
      </c>
      <c r="C16" s="30" t="s">
        <v>123</v>
      </c>
      <c r="D16" s="31">
        <v>0</v>
      </c>
      <c r="E16" s="31">
        <v>0</v>
      </c>
      <c r="F16" s="31">
        <v>0</v>
      </c>
      <c r="G16" s="31">
        <v>0</v>
      </c>
      <c r="H16" s="32">
        <v>0</v>
      </c>
      <c r="I16" s="32">
        <v>0</v>
      </c>
    </row>
    <row r="17" spans="1:9">
      <c r="A17" s="29">
        <v>1</v>
      </c>
      <c r="B17" s="29" t="s">
        <v>124</v>
      </c>
      <c r="C17" s="30" t="s">
        <v>95</v>
      </c>
      <c r="D17" s="31">
        <v>0</v>
      </c>
      <c r="E17" s="31">
        <v>0</v>
      </c>
      <c r="F17" s="31">
        <v>0</v>
      </c>
      <c r="G17" s="31">
        <v>0</v>
      </c>
      <c r="H17" s="32">
        <v>0</v>
      </c>
      <c r="I17" s="32">
        <v>0</v>
      </c>
    </row>
    <row r="18" spans="1:9" ht="38.25">
      <c r="A18" s="29">
        <v>0</v>
      </c>
      <c r="B18" s="29" t="s">
        <v>175</v>
      </c>
      <c r="C18" s="30" t="s">
        <v>176</v>
      </c>
      <c r="D18" s="31">
        <v>0</v>
      </c>
      <c r="E18" s="31">
        <v>0</v>
      </c>
      <c r="F18" s="31">
        <v>0</v>
      </c>
      <c r="G18" s="31">
        <v>0</v>
      </c>
      <c r="H18" s="32">
        <v>0</v>
      </c>
      <c r="I18" s="32">
        <v>0</v>
      </c>
    </row>
    <row r="19" spans="1:9">
      <c r="A19" s="29">
        <v>1</v>
      </c>
      <c r="B19" s="29" t="s">
        <v>177</v>
      </c>
      <c r="C19" s="30" t="s">
        <v>178</v>
      </c>
      <c r="D19" s="31">
        <v>2390418</v>
      </c>
      <c r="E19" s="31">
        <v>6578308.4100000001</v>
      </c>
      <c r="F19" s="31">
        <v>18022.759999999998</v>
      </c>
      <c r="G19" s="31">
        <v>7057</v>
      </c>
      <c r="H19" s="32">
        <v>-10965.759999999998</v>
      </c>
      <c r="I19" s="32">
        <v>39.156044912100036</v>
      </c>
    </row>
    <row r="20" spans="1:9" ht="25.5">
      <c r="A20" s="29">
        <v>1</v>
      </c>
      <c r="B20" s="29" t="s">
        <v>179</v>
      </c>
      <c r="C20" s="30" t="s">
        <v>180</v>
      </c>
      <c r="D20" s="31">
        <v>1983418</v>
      </c>
      <c r="E20" s="31">
        <v>2109626</v>
      </c>
      <c r="F20" s="31">
        <v>5779.7999999999993</v>
      </c>
      <c r="G20" s="31">
        <v>7057</v>
      </c>
      <c r="H20" s="32">
        <v>1277.2000000000007</v>
      </c>
      <c r="I20" s="32">
        <v>122.09765043773142</v>
      </c>
    </row>
    <row r="21" spans="1:9" ht="25.5">
      <c r="A21" s="29">
        <v>0</v>
      </c>
      <c r="B21" s="29" t="s">
        <v>181</v>
      </c>
      <c r="C21" s="30" t="s">
        <v>182</v>
      </c>
      <c r="D21" s="31">
        <v>1873118</v>
      </c>
      <c r="E21" s="31">
        <v>1999326</v>
      </c>
      <c r="F21" s="31">
        <v>5477.61</v>
      </c>
      <c r="G21" s="31">
        <v>4447</v>
      </c>
      <c r="H21" s="32">
        <v>-1030.6099999999997</v>
      </c>
      <c r="I21" s="32">
        <v>81.185042381622651</v>
      </c>
    </row>
    <row r="22" spans="1:9" ht="38.25">
      <c r="A22" s="29">
        <v>0</v>
      </c>
      <c r="B22" s="29" t="s">
        <v>183</v>
      </c>
      <c r="C22" s="30" t="s">
        <v>184</v>
      </c>
      <c r="D22" s="31">
        <v>110300</v>
      </c>
      <c r="E22" s="31">
        <v>110300</v>
      </c>
      <c r="F22" s="31">
        <v>302.19</v>
      </c>
      <c r="G22" s="31">
        <v>2610</v>
      </c>
      <c r="H22" s="32">
        <v>2307.81</v>
      </c>
      <c r="I22" s="32">
        <v>863.69502630795193</v>
      </c>
    </row>
    <row r="23" spans="1:9" ht="25.5">
      <c r="A23" s="29">
        <v>0</v>
      </c>
      <c r="B23" s="29" t="s">
        <v>185</v>
      </c>
      <c r="C23" s="30" t="s">
        <v>186</v>
      </c>
      <c r="D23" s="31">
        <v>0</v>
      </c>
      <c r="E23" s="31">
        <v>0</v>
      </c>
      <c r="F23" s="31">
        <v>0</v>
      </c>
      <c r="G23" s="31">
        <v>0</v>
      </c>
      <c r="H23" s="32">
        <v>0</v>
      </c>
      <c r="I23" s="32">
        <v>0</v>
      </c>
    </row>
    <row r="24" spans="1:9">
      <c r="A24" s="29">
        <v>1</v>
      </c>
      <c r="B24" s="29" t="s">
        <v>187</v>
      </c>
      <c r="C24" s="30" t="s">
        <v>188</v>
      </c>
      <c r="D24" s="31">
        <v>407000</v>
      </c>
      <c r="E24" s="31">
        <v>4468682.41</v>
      </c>
      <c r="F24" s="31">
        <v>12242.96</v>
      </c>
      <c r="G24" s="31">
        <v>0</v>
      </c>
      <c r="H24" s="32">
        <v>-12242.96</v>
      </c>
      <c r="I24" s="32">
        <v>0</v>
      </c>
    </row>
    <row r="25" spans="1:9">
      <c r="A25" s="29">
        <v>0</v>
      </c>
      <c r="B25" s="29" t="s">
        <v>189</v>
      </c>
      <c r="C25" s="30" t="s">
        <v>190</v>
      </c>
      <c r="D25" s="31">
        <v>0</v>
      </c>
      <c r="E25" s="31">
        <v>1286038.43</v>
      </c>
      <c r="F25" s="31">
        <v>3523.39</v>
      </c>
      <c r="G25" s="31">
        <v>0</v>
      </c>
      <c r="H25" s="32">
        <v>-3523.39</v>
      </c>
      <c r="I25" s="32">
        <v>0</v>
      </c>
    </row>
    <row r="26" spans="1:9" ht="63.75">
      <c r="A26" s="29">
        <v>0</v>
      </c>
      <c r="B26" s="29" t="s">
        <v>191</v>
      </c>
      <c r="C26" s="30" t="s">
        <v>192</v>
      </c>
      <c r="D26" s="31">
        <v>407000</v>
      </c>
      <c r="E26" s="31">
        <v>3182643.98</v>
      </c>
      <c r="F26" s="31">
        <v>8719.57</v>
      </c>
      <c r="G26" s="31">
        <v>0</v>
      </c>
      <c r="H26" s="32">
        <v>-8719.57</v>
      </c>
      <c r="I26" s="32">
        <v>0</v>
      </c>
    </row>
    <row r="27" spans="1:9">
      <c r="A27" s="29">
        <v>1</v>
      </c>
      <c r="B27" s="29" t="s">
        <v>128</v>
      </c>
      <c r="C27" s="30" t="s">
        <v>129</v>
      </c>
      <c r="D27" s="31">
        <v>0</v>
      </c>
      <c r="E27" s="31">
        <v>74800</v>
      </c>
      <c r="F27" s="31">
        <v>0</v>
      </c>
      <c r="G27" s="31">
        <v>0</v>
      </c>
      <c r="H27" s="32">
        <v>0</v>
      </c>
      <c r="I27" s="32">
        <v>0</v>
      </c>
    </row>
    <row r="28" spans="1:9">
      <c r="A28" s="29">
        <v>1</v>
      </c>
      <c r="B28" s="29" t="s">
        <v>130</v>
      </c>
      <c r="C28" s="30" t="s">
        <v>131</v>
      </c>
      <c r="D28" s="31">
        <v>0</v>
      </c>
      <c r="E28" s="31">
        <v>74800</v>
      </c>
      <c r="F28" s="31">
        <v>0</v>
      </c>
      <c r="G28" s="31">
        <v>0</v>
      </c>
      <c r="H28" s="32">
        <v>0</v>
      </c>
      <c r="I28" s="32">
        <v>0</v>
      </c>
    </row>
    <row r="29" spans="1:9">
      <c r="A29" s="29">
        <v>1</v>
      </c>
      <c r="B29" s="29" t="s">
        <v>142</v>
      </c>
      <c r="C29" s="30" t="s">
        <v>143</v>
      </c>
      <c r="D29" s="31">
        <v>0</v>
      </c>
      <c r="E29" s="31">
        <v>74800</v>
      </c>
      <c r="F29" s="31">
        <v>0</v>
      </c>
      <c r="G29" s="31">
        <v>0</v>
      </c>
      <c r="H29" s="32">
        <v>0</v>
      </c>
      <c r="I29" s="32">
        <v>0</v>
      </c>
    </row>
    <row r="30" spans="1:9" ht="38.25">
      <c r="A30" s="29">
        <v>0</v>
      </c>
      <c r="B30" s="29" t="s">
        <v>158</v>
      </c>
      <c r="C30" s="30" t="s">
        <v>159</v>
      </c>
      <c r="D30" s="31">
        <v>0</v>
      </c>
      <c r="E30" s="31">
        <v>74800</v>
      </c>
      <c r="F30" s="31">
        <v>0</v>
      </c>
      <c r="G30" s="31">
        <v>0</v>
      </c>
      <c r="H30" s="32">
        <v>0</v>
      </c>
      <c r="I30" s="32">
        <v>0</v>
      </c>
    </row>
    <row r="31" spans="1:9">
      <c r="A31" s="29">
        <v>1</v>
      </c>
      <c r="B31" s="29" t="s">
        <v>160</v>
      </c>
      <c r="C31" s="30" t="s">
        <v>161</v>
      </c>
      <c r="D31" s="31">
        <v>2608918</v>
      </c>
      <c r="E31" s="31">
        <v>6796808.4100000001</v>
      </c>
      <c r="F31" s="31">
        <v>18629.426666666666</v>
      </c>
      <c r="G31" s="31">
        <v>7203.42</v>
      </c>
      <c r="H31" s="32">
        <v>-11426.006666666666</v>
      </c>
      <c r="I31" s="32">
        <v>38.666890446440647</v>
      </c>
    </row>
    <row r="32" spans="1:9">
      <c r="A32" s="29">
        <v>1</v>
      </c>
      <c r="B32" s="29" t="s">
        <v>160</v>
      </c>
      <c r="C32" s="30" t="s">
        <v>162</v>
      </c>
      <c r="D32" s="31">
        <v>2608918</v>
      </c>
      <c r="E32" s="31">
        <v>6871608.4100000001</v>
      </c>
      <c r="F32" s="31">
        <v>18629.426666666666</v>
      </c>
      <c r="G32" s="31">
        <v>7203.42</v>
      </c>
      <c r="H32" s="32">
        <v>-11426.006666666666</v>
      </c>
      <c r="I32" s="32">
        <v>38.666890446440647</v>
      </c>
    </row>
    <row r="36" spans="1:9" s="20" customFormat="1">
      <c r="A36" s="1"/>
      <c r="B36" s="1"/>
      <c r="C36" s="19" t="s">
        <v>195</v>
      </c>
      <c r="D36" s="23"/>
      <c r="E36" s="23"/>
      <c r="F36" s="23" t="s">
        <v>196</v>
      </c>
      <c r="G36" s="23"/>
      <c r="H36" s="23"/>
      <c r="I36" s="23"/>
    </row>
  </sheetData>
  <mergeCells count="2">
    <mergeCell ref="B2:I2"/>
    <mergeCell ref="B4:I4"/>
  </mergeCells>
  <conditionalFormatting sqref="B7:B32">
    <cfRule type="expression" dxfId="15" priority="8" stopIfTrue="1">
      <formula>A7=1</formula>
    </cfRule>
  </conditionalFormatting>
  <conditionalFormatting sqref="C7:C32">
    <cfRule type="expression" dxfId="14" priority="7" stopIfTrue="1">
      <formula>A7=1</formula>
    </cfRule>
  </conditionalFormatting>
  <conditionalFormatting sqref="D7:D32">
    <cfRule type="expression" dxfId="13" priority="6" stopIfTrue="1">
      <formula>A7=1</formula>
    </cfRule>
  </conditionalFormatting>
  <conditionalFormatting sqref="E7:E32">
    <cfRule type="expression" dxfId="12" priority="5" stopIfTrue="1">
      <formula>A7=1</formula>
    </cfRule>
  </conditionalFormatting>
  <conditionalFormatting sqref="F7:F32">
    <cfRule type="expression" dxfId="11" priority="4" stopIfTrue="1">
      <formula>A7=1</formula>
    </cfRule>
  </conditionalFormatting>
  <conditionalFormatting sqref="G7:G32">
    <cfRule type="expression" dxfId="10" priority="3" stopIfTrue="1">
      <formula>A7=1</formula>
    </cfRule>
  </conditionalFormatting>
  <conditionalFormatting sqref="H7:H32">
    <cfRule type="expression" dxfId="9" priority="2" stopIfTrue="1">
      <formula>A7=1</formula>
    </cfRule>
  </conditionalFormatting>
  <conditionalFormatting sqref="I7:I32">
    <cfRule type="expression" dxfId="8" priority="1" stopIfTrue="1">
      <formula>A7=1</formula>
    </cfRule>
  </conditionalFormatting>
  <pageMargins left="0.32" right="0.33" top="0.39370078740157499" bottom="0.39370078740157499" header="0" footer="0"/>
  <pageSetup paperSize="9" scale="51" fitToHeight="7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загальний фонд</vt:lpstr>
      <vt:lpstr>спеціальний фонд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2021-12-02T06:57:54Z</dcterms:created>
  <dcterms:modified xsi:type="dcterms:W3CDTF">2021-12-02T07:04:00Z</dcterms:modified>
</cp:coreProperties>
</file>