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12.2024\"/>
    </mc:Choice>
  </mc:AlternateContent>
  <xr:revisionPtr revIDLastSave="0" documentId="13_ncr:1_{2DF4ED38-7300-4317-AD39-1FB138F6C52F}" xr6:coauthVersionLast="47" xr6:coauthVersionMax="47" xr10:uidLastSave="{00000000-0000-0000-0000-000000000000}"/>
  <bookViews>
    <workbookView xWindow="-120" yWindow="-120" windowWidth="29040" windowHeight="15720" activeTab="1" xr2:uid="{21599E5F-77E8-4624-9994-95F3873C42E6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</calcChain>
</file>

<file path=xl/sharedStrings.xml><?xml version="1.0" encoding="utf-8"?>
<sst xmlns="http://schemas.openxmlformats.org/spreadsheetml/2006/main" count="342" uniqueCount="206">
  <si>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</si>
  <si>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</si>
  <si>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</si>
  <si>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</si>
  <si>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</si>
  <si>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</si>
  <si>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</si>
  <si>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</si>
  <si>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</si>
  <si>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</si>
  <si>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</si>
  <si>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</si>
  <si>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</si>
  <si>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</si>
  <si>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</si>
  <si>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</si>
  <si>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</si>
  <si>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</si>
  <si>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</si>
  <si>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</si>
  <si>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</si>
  <si>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</si>
  <si>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</si>
  <si>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</si>
  <si>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</si>
  <si>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</si>
  <si>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</si>
  <si>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</si>
  <si>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</si>
  <si>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</si>
  <si>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</si>
  <si>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</si>
  <si>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</si>
  <si>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</si>
  <si>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</si>
  <si>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</si>
  <si>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</si>
  <si>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</si>
  <si>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</si>
  <si>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</si>
  <si>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</si>
  <si>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</si>
  <si>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</si>
  <si>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</si>
  <si>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</si>
  <si>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</si>
  <si>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</si>
  <si>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</si>
  <si>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</si>
  <si>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</si>
  <si>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</si>
  <si>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</si>
  <si>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</si>
  <si>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</si>
  <si>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</si>
  <si>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</si>
  <si>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</si>
  <si>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</si>
  <si>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</si>
  <si>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</si>
  <si>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</si>
  <si>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</si>
  <si>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</si>
  <si>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</si>
  <si>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</si>
  <si>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</si>
  <si>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</si>
  <si>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</si>
  <si>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</si>
  <si>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</si>
  <si>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</si>
  <si>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</si>
  <si>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</si>
  <si>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</si>
  <si>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</si>
  <si>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</si>
  <si>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</si>
  <si>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</si>
  <si>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</si>
  <si>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</si>
  <si>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</si>
  <si>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</si>
  <si>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</si>
  <si>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</si>
  <si>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</si>
  <si>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</si>
  <si>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</si>
  <si>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</si>
  <si>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</si>
  <si>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</si>
  <si>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</si>
  <si>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</si>
  <si>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</si>
  <si>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</si>
  <si>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</si>
  <si>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</si>
  <si>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</si>
  <si>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</si>
  <si>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</si>
  <si>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</si>
  <si>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</si>
  <si>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</si>
  <si>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</si>
  <si>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</si>
  <si>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</si>
  <si>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</si>
  <si>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</si>
  <si>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</si>
  <si>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</si>
  <si>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</si>
  <si>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</si>
  <si>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</si>
  <si>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</si>
  <si>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</si>
  <si>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</si>
  <si>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</si>
  <si>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</si>
  <si>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</si>
  <si>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</si>
  <si>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</si>
  <si>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</si>
  <si>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</si>
  <si>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</si>
  <si>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</si>
  <si>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</si>
  <si>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</si>
  <si>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</si>
  <si>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</si>
  <si>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</si>
  <si>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</si>
  <si>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</si>
  <si>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</si>
  <si>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</si>
  <si>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</si>
  <si>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</si>
  <si>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</si>
  <si>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</si>
  <si>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</si>
  <si>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</si>
  <si>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</si>
  <si>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</si>
  <si>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</si>
  <si>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</si>
  <si>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</si>
  <si>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</si>
  <si>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</si>
  <si>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</si>
  <si>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</si>
  <si>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</si>
  <si>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</si>
  <si>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</si>
  <si>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</si>
  <si>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</si>
  <si>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</si>
  <si>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</si>
  <si>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</si>
  <si>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</si>
  <si>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</si>
  <si>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</si>
  <si>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</si>
  <si>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</si>
  <si>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</si>
  <si>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</si>
  <si>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спеціальний фонд (разом)</t>
  </si>
  <si>
    <t>загальний фонд</t>
  </si>
  <si>
    <t>Аналіз виконання  доходів бюджету за січень - листопад   2024 року</t>
  </si>
  <si>
    <t>Начальник фінансового управління</t>
  </si>
  <si>
    <t>Наталія ГОРБОНОС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</si>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</sst>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4" fontId="2" fillId="0" borderId="0" xfId="2" applyNumberFormat="1" applyFont="1"/>
    <xf numFmtId="4" fontId="2" fillId="0" borderId="0" xfId="2" applyNumberFormat="1" applyFont="1" applyAlignment="1">
      <alignment wrapText="1"/>
    </xf>
    <xf numFmtId="0" fontId="1" fillId="0" borderId="0" xfId="2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2" xfId="2" xr:uid="{C28DABE1-2D33-43EB-9138-7EADECA217BD}"/>
    <cellStyle name="Обычный 3" xfId="1" xr:uid="{2F34AE2D-F7F0-48C6-983F-A6F59D90FCF3}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9981-C207-40DC-9F80-8339432180E2}">
  <dimension ref="A1:J89"/>
  <sheetViews>
    <sheetView topLeftCell="B82" workbookViewId="0">
      <selection activeCell="D108" sqref="D108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4.140625" style="4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53" t="s">
        <v>165</v>
      </c>
      <c r="C2" s="54"/>
      <c r="D2" s="54"/>
      <c r="E2" s="54"/>
      <c r="F2" s="54"/>
      <c r="G2" s="54"/>
      <c r="H2" s="54"/>
      <c r="I2" s="54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55" t="s">
        <v>164</v>
      </c>
      <c r="C4" s="54"/>
      <c r="D4" s="54"/>
      <c r="E4" s="54"/>
      <c r="F4" s="54"/>
      <c r="G4" s="54"/>
      <c r="H4" s="54"/>
      <c r="I4" s="54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267452968</v>
      </c>
      <c r="G8" s="15">
        <v>247046894</v>
      </c>
      <c r="H8" s="15">
        <v>267544515.02999997</v>
      </c>
      <c r="I8" s="16">
        <f t="shared" ref="I8:I39" si="0">H8-G8</f>
        <v>20497621.029999971</v>
      </c>
      <c r="J8" s="16">
        <f t="shared" ref="J8:J39" si="1">IF(G8=0,0,H8/G8*100)</f>
        <v>108.29705676445379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181597635</v>
      </c>
      <c r="G9" s="15">
        <v>167041161</v>
      </c>
      <c r="H9" s="15">
        <v>180983143.50999999</v>
      </c>
      <c r="I9" s="16">
        <f t="shared" si="0"/>
        <v>13941982.50999999</v>
      </c>
      <c r="J9" s="16">
        <f t="shared" si="1"/>
        <v>108.34643534954836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181596615</v>
      </c>
      <c r="G10" s="15">
        <v>167040141</v>
      </c>
      <c r="H10" s="15">
        <v>180980066.92999998</v>
      </c>
      <c r="I10" s="16">
        <f t="shared" si="0"/>
        <v>13939925.929999977</v>
      </c>
      <c r="J10" s="16">
        <f t="shared" si="1"/>
        <v>108.34525512643094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160287025</v>
      </c>
      <c r="G11" s="15">
        <v>148813651</v>
      </c>
      <c r="H11" s="15">
        <v>156342051.19999999</v>
      </c>
      <c r="I11" s="16">
        <f t="shared" si="0"/>
        <v>7528400.1999999881</v>
      </c>
      <c r="J11" s="16">
        <f t="shared" si="1"/>
        <v>105.05894462598731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16480800</v>
      </c>
      <c r="G12" s="15">
        <v>13735800</v>
      </c>
      <c r="H12" s="15">
        <v>19200415.690000001</v>
      </c>
      <c r="I12" s="16">
        <f t="shared" si="0"/>
        <v>5464615.6900000013</v>
      </c>
      <c r="J12" s="16">
        <f t="shared" si="1"/>
        <v>139.78374532244209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933400</v>
      </c>
      <c r="H13" s="15">
        <v>1273511.9700000002</v>
      </c>
      <c r="I13" s="16">
        <f t="shared" si="0"/>
        <v>340111.9700000002</v>
      </c>
      <c r="J13" s="16">
        <f t="shared" si="1"/>
        <v>136.43796550246415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3814290</v>
      </c>
      <c r="G14" s="15">
        <v>3557290</v>
      </c>
      <c r="H14" s="15">
        <v>4164088.07</v>
      </c>
      <c r="I14" s="16">
        <f t="shared" si="0"/>
        <v>606798.06999999983</v>
      </c>
      <c r="J14" s="16">
        <f t="shared" si="1"/>
        <v>117.05787467426046</v>
      </c>
    </row>
    <row r="15" spans="1:10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1020</v>
      </c>
      <c r="G15" s="15">
        <v>1020</v>
      </c>
      <c r="H15" s="15">
        <v>3076.58</v>
      </c>
      <c r="I15" s="16">
        <f t="shared" si="0"/>
        <v>2056.58</v>
      </c>
      <c r="J15" s="16">
        <f t="shared" si="1"/>
        <v>301.62549019607843</v>
      </c>
    </row>
    <row r="16" spans="1:10" ht="25.5" x14ac:dyDescent="0.2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3076.58</v>
      </c>
      <c r="I16" s="16">
        <f t="shared" si="0"/>
        <v>2056.58</v>
      </c>
      <c r="J16" s="16">
        <f t="shared" si="1"/>
        <v>301.62549019607843</v>
      </c>
    </row>
    <row r="17" spans="1:10" ht="25.5" x14ac:dyDescent="0.2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3968800</v>
      </c>
      <c r="G17" s="15">
        <v>3968800</v>
      </c>
      <c r="H17" s="15">
        <v>3079382.02</v>
      </c>
      <c r="I17" s="16">
        <f t="shared" si="0"/>
        <v>-889417.98</v>
      </c>
      <c r="J17" s="16">
        <f t="shared" si="1"/>
        <v>77.589750554323729</v>
      </c>
    </row>
    <row r="18" spans="1:10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110400</v>
      </c>
      <c r="H18" s="15">
        <v>28559.52</v>
      </c>
      <c r="I18" s="16">
        <f t="shared" si="0"/>
        <v>-81840.479999999996</v>
      </c>
      <c r="J18" s="16">
        <f t="shared" si="1"/>
        <v>25.869130434782612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110400</v>
      </c>
      <c r="H19" s="15">
        <v>28559.52</v>
      </c>
      <c r="I19" s="16">
        <f t="shared" si="0"/>
        <v>-81840.479999999996</v>
      </c>
      <c r="J19" s="16">
        <f t="shared" si="1"/>
        <v>25.869130434782612</v>
      </c>
    </row>
    <row r="20" spans="1:10" ht="25.5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14800</v>
      </c>
      <c r="H20" s="15">
        <v>18142.650000000001</v>
      </c>
      <c r="I20" s="16">
        <f t="shared" si="0"/>
        <v>3342.6500000000015</v>
      </c>
      <c r="J20" s="16">
        <f t="shared" si="1"/>
        <v>122.58547297297298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14800</v>
      </c>
      <c r="H21" s="15">
        <v>18142.650000000001</v>
      </c>
      <c r="I21" s="16">
        <f t="shared" si="0"/>
        <v>3342.6500000000015</v>
      </c>
      <c r="J21" s="16">
        <f t="shared" si="1"/>
        <v>122.58547297297298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3843600</v>
      </c>
      <c r="G22" s="15">
        <v>3843600</v>
      </c>
      <c r="H22" s="15">
        <v>3032679.85</v>
      </c>
      <c r="I22" s="16">
        <f t="shared" si="0"/>
        <v>-810920.14999999991</v>
      </c>
      <c r="J22" s="16">
        <f t="shared" si="1"/>
        <v>78.90206707253617</v>
      </c>
    </row>
    <row r="23" spans="1:10" ht="25.5" x14ac:dyDescent="0.2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3843600</v>
      </c>
      <c r="H23" s="15">
        <v>3032679.85</v>
      </c>
      <c r="I23" s="16">
        <f t="shared" si="0"/>
        <v>-810920.14999999991</v>
      </c>
      <c r="J23" s="16">
        <f t="shared" si="1"/>
        <v>78.90206707253617</v>
      </c>
    </row>
    <row r="24" spans="1:10" x14ac:dyDescent="0.2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19353829</v>
      </c>
      <c r="G24" s="15">
        <v>17999929</v>
      </c>
      <c r="H24" s="15">
        <v>21953858.010000002</v>
      </c>
      <c r="I24" s="16">
        <f t="shared" si="0"/>
        <v>3953929.0100000016</v>
      </c>
      <c r="J24" s="16">
        <f t="shared" si="1"/>
        <v>121.96635892286021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2785440</v>
      </c>
      <c r="G25" s="15">
        <v>2742440</v>
      </c>
      <c r="H25" s="15">
        <v>2541677.08</v>
      </c>
      <c r="I25" s="16">
        <f t="shared" si="0"/>
        <v>-200762.91999999993</v>
      </c>
      <c r="J25" s="16">
        <f t="shared" si="1"/>
        <v>92.679405201207686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2785440</v>
      </c>
      <c r="G26" s="15">
        <v>2742440</v>
      </c>
      <c r="H26" s="15">
        <v>2541677.08</v>
      </c>
      <c r="I26" s="16">
        <f t="shared" si="0"/>
        <v>-200762.91999999993</v>
      </c>
      <c r="J26" s="16">
        <f t="shared" si="1"/>
        <v>92.679405201207686</v>
      </c>
    </row>
    <row r="27" spans="1:10" ht="25.5" x14ac:dyDescent="0.2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13324489</v>
      </c>
      <c r="G27" s="15">
        <v>12268089</v>
      </c>
      <c r="H27" s="15">
        <v>15963640.91</v>
      </c>
      <c r="I27" s="16">
        <f t="shared" si="0"/>
        <v>3695551.91</v>
      </c>
      <c r="J27" s="16">
        <f t="shared" si="1"/>
        <v>130.1232890468923</v>
      </c>
    </row>
    <row r="28" spans="1:10" x14ac:dyDescent="0.2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13324489</v>
      </c>
      <c r="G28" s="15">
        <v>12268089</v>
      </c>
      <c r="H28" s="15">
        <v>15963640.91</v>
      </c>
      <c r="I28" s="16">
        <f t="shared" si="0"/>
        <v>3695551.91</v>
      </c>
      <c r="J28" s="16">
        <f t="shared" si="1"/>
        <v>130.1232890468923</v>
      </c>
    </row>
    <row r="29" spans="1:10" ht="25.5" x14ac:dyDescent="0.2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3243900</v>
      </c>
      <c r="G29" s="15">
        <v>2989400</v>
      </c>
      <c r="H29" s="15">
        <v>3448540.02</v>
      </c>
      <c r="I29" s="16">
        <f t="shared" si="0"/>
        <v>459140.02</v>
      </c>
      <c r="J29" s="16">
        <f t="shared" si="1"/>
        <v>115.35893557235566</v>
      </c>
    </row>
    <row r="30" spans="1:10" ht="63.75" x14ac:dyDescent="0.2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1913900</v>
      </c>
      <c r="G30" s="15">
        <v>1789900</v>
      </c>
      <c r="H30" s="15">
        <v>2190587.29</v>
      </c>
      <c r="I30" s="16">
        <f t="shared" si="0"/>
        <v>400687.29000000004</v>
      </c>
      <c r="J30" s="16">
        <f t="shared" si="1"/>
        <v>122.38601541985585</v>
      </c>
    </row>
    <row r="31" spans="1:10" ht="51" x14ac:dyDescent="0.2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1330000</v>
      </c>
      <c r="G31" s="15">
        <v>1199500</v>
      </c>
      <c r="H31" s="15">
        <v>1257952.73</v>
      </c>
      <c r="I31" s="16">
        <f t="shared" si="0"/>
        <v>58452.729999999981</v>
      </c>
      <c r="J31" s="16">
        <f t="shared" si="1"/>
        <v>104.87309128803668</v>
      </c>
    </row>
    <row r="32" spans="1:10" ht="25.5" x14ac:dyDescent="0.2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62532704</v>
      </c>
      <c r="G32" s="15">
        <v>58037004</v>
      </c>
      <c r="H32" s="15">
        <v>61528131.490000002</v>
      </c>
      <c r="I32" s="16">
        <f t="shared" si="0"/>
        <v>3491127.4900000021</v>
      </c>
      <c r="J32" s="16">
        <f t="shared" si="1"/>
        <v>106.01534753585833</v>
      </c>
    </row>
    <row r="33" spans="1:10" x14ac:dyDescent="0.2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30511600</v>
      </c>
      <c r="G33" s="15">
        <v>28450700</v>
      </c>
      <c r="H33" s="15">
        <v>30404685.720000003</v>
      </c>
      <c r="I33" s="16">
        <f t="shared" si="0"/>
        <v>1953985.7200000025</v>
      </c>
      <c r="J33" s="16">
        <f t="shared" si="1"/>
        <v>106.86797062989663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314500</v>
      </c>
      <c r="H34" s="15">
        <v>289432.34999999998</v>
      </c>
      <c r="I34" s="16">
        <f t="shared" si="0"/>
        <v>-25067.650000000023</v>
      </c>
      <c r="J34" s="16">
        <f t="shared" si="1"/>
        <v>92.029364069952308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1459400</v>
      </c>
      <c r="H35" s="15">
        <v>1524618.71</v>
      </c>
      <c r="I35" s="16">
        <f t="shared" si="0"/>
        <v>65218.709999999963</v>
      </c>
      <c r="J35" s="16">
        <f t="shared" si="1"/>
        <v>104.46887145402219</v>
      </c>
    </row>
    <row r="36" spans="1:10" ht="38.25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2229500</v>
      </c>
      <c r="H36" s="15">
        <v>2774372.6</v>
      </c>
      <c r="I36" s="16">
        <f t="shared" si="0"/>
        <v>544872.60000000009</v>
      </c>
      <c r="J36" s="16">
        <f t="shared" si="1"/>
        <v>124.43922852657548</v>
      </c>
    </row>
    <row r="37" spans="1:10" ht="38.25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5120400</v>
      </c>
      <c r="H37" s="15">
        <v>5195545.17</v>
      </c>
      <c r="I37" s="16">
        <f t="shared" si="0"/>
        <v>75145.169999999925</v>
      </c>
      <c r="J37" s="16">
        <f t="shared" si="1"/>
        <v>101.46756444809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7670400</v>
      </c>
      <c r="G38" s="15">
        <v>7116400</v>
      </c>
      <c r="H38" s="15">
        <v>7279500.3099999996</v>
      </c>
      <c r="I38" s="16">
        <f t="shared" si="0"/>
        <v>163100.30999999959</v>
      </c>
      <c r="J38" s="16">
        <f t="shared" si="1"/>
        <v>102.29189351357428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6504900</v>
      </c>
      <c r="G39" s="15">
        <v>6036700</v>
      </c>
      <c r="H39" s="15">
        <v>6386089.4100000001</v>
      </c>
      <c r="I39" s="16">
        <f t="shared" si="0"/>
        <v>349389.41000000015</v>
      </c>
      <c r="J39" s="16">
        <f t="shared" si="1"/>
        <v>105.78775506485331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4443200</v>
      </c>
      <c r="H40" s="15">
        <v>4917188.91</v>
      </c>
      <c r="I40" s="16">
        <f t="shared" ref="I40:I71" si="2">H40-G40</f>
        <v>473988.91000000015</v>
      </c>
      <c r="J40" s="16">
        <f t="shared" ref="J40:J71" si="3">IF(G40=0,0,H40/G40*100)</f>
        <v>110.66773744148361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1709200</v>
      </c>
      <c r="G41" s="15">
        <v>1586800</v>
      </c>
      <c r="H41" s="15">
        <v>1777516.59</v>
      </c>
      <c r="I41" s="16">
        <f t="shared" si="2"/>
        <v>190716.59000000008</v>
      </c>
      <c r="J41" s="16">
        <f t="shared" si="3"/>
        <v>112.01894315603731</v>
      </c>
    </row>
    <row r="42" spans="1:10" x14ac:dyDescent="0.2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110500</v>
      </c>
      <c r="G42" s="15">
        <v>110500</v>
      </c>
      <c r="H42" s="15">
        <v>187505</v>
      </c>
      <c r="I42" s="16">
        <f t="shared" si="2"/>
        <v>77005</v>
      </c>
      <c r="J42" s="16">
        <f t="shared" si="3"/>
        <v>169.68778280542986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33300</v>
      </c>
      <c r="H43" s="15">
        <v>72916.67</v>
      </c>
      <c r="I43" s="16">
        <f t="shared" si="2"/>
        <v>39616.67</v>
      </c>
      <c r="J43" s="16">
        <f t="shared" si="3"/>
        <v>218.96897897897895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40600</v>
      </c>
      <c r="H44" s="15">
        <v>122834.4</v>
      </c>
      <c r="I44" s="16">
        <f t="shared" si="2"/>
        <v>82234.399999999994</v>
      </c>
      <c r="J44" s="16">
        <f t="shared" si="3"/>
        <v>302.54778325123152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40600</v>
      </c>
      <c r="H45" s="15">
        <v>122834.4</v>
      </c>
      <c r="I45" s="16">
        <f t="shared" si="2"/>
        <v>82234.399999999994</v>
      </c>
      <c r="J45" s="16">
        <f t="shared" si="3"/>
        <v>302.54778325123152</v>
      </c>
    </row>
    <row r="46" spans="1:10" x14ac:dyDescent="0.2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31980504</v>
      </c>
      <c r="G46" s="15">
        <v>29545704</v>
      </c>
      <c r="H46" s="15">
        <v>31000611.369999997</v>
      </c>
      <c r="I46" s="16">
        <f t="shared" si="2"/>
        <v>1454907.3699999973</v>
      </c>
      <c r="J46" s="16">
        <f t="shared" si="3"/>
        <v>104.92426029178385</v>
      </c>
    </row>
    <row r="47" spans="1:10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1219300</v>
      </c>
      <c r="G47" s="15">
        <v>1052500</v>
      </c>
      <c r="H47" s="15">
        <v>1297952.49</v>
      </c>
      <c r="I47" s="16">
        <f t="shared" si="2"/>
        <v>245452.49</v>
      </c>
      <c r="J47" s="16">
        <f t="shared" si="3"/>
        <v>123.32090166270784</v>
      </c>
    </row>
    <row r="48" spans="1:10" x14ac:dyDescent="0.2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19445634</v>
      </c>
      <c r="G48" s="15">
        <v>18221634</v>
      </c>
      <c r="H48" s="15">
        <v>20872951.530000001</v>
      </c>
      <c r="I48" s="16">
        <f t="shared" si="2"/>
        <v>2651317.5300000012</v>
      </c>
      <c r="J48" s="16">
        <f t="shared" si="3"/>
        <v>114.55038296785021</v>
      </c>
    </row>
    <row r="49" spans="1:10" ht="51" x14ac:dyDescent="0.2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10271570</v>
      </c>
      <c r="H49" s="15">
        <v>8829707.3499999996</v>
      </c>
      <c r="I49" s="16">
        <f t="shared" si="2"/>
        <v>-1441862.6500000004</v>
      </c>
      <c r="J49" s="16">
        <f t="shared" si="3"/>
        <v>85.962587510964724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2323066</v>
      </c>
      <c r="G50" s="15">
        <v>2196666</v>
      </c>
      <c r="H50" s="15">
        <v>2157380.83</v>
      </c>
      <c r="I50" s="16">
        <f t="shared" si="2"/>
        <v>-39285.169999999925</v>
      </c>
      <c r="J50" s="16">
        <f t="shared" si="3"/>
        <v>98.211600215963642</v>
      </c>
    </row>
    <row r="51" spans="1:10" x14ac:dyDescent="0.2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59600</v>
      </c>
      <c r="G51" s="15">
        <v>59600</v>
      </c>
      <c r="H51" s="15">
        <v>195105.44</v>
      </c>
      <c r="I51" s="16">
        <f t="shared" si="2"/>
        <v>135505.44</v>
      </c>
      <c r="J51" s="16">
        <f t="shared" si="3"/>
        <v>327.35812080536914</v>
      </c>
    </row>
    <row r="52" spans="1:10" x14ac:dyDescent="0.2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195105.44</v>
      </c>
      <c r="I52" s="16">
        <f t="shared" si="2"/>
        <v>135505.44</v>
      </c>
      <c r="J52" s="16">
        <f t="shared" si="3"/>
        <v>327.35812080536914</v>
      </c>
    </row>
    <row r="53" spans="1:10" x14ac:dyDescent="0.2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25600</v>
      </c>
      <c r="G53" s="15">
        <v>25600</v>
      </c>
      <c r="H53" s="15">
        <v>66467.759999999995</v>
      </c>
      <c r="I53" s="16">
        <f t="shared" si="2"/>
        <v>40867.759999999995</v>
      </c>
      <c r="J53" s="16">
        <f t="shared" si="3"/>
        <v>259.63968749999998</v>
      </c>
    </row>
    <row r="54" spans="1:10" ht="63.75" x14ac:dyDescent="0.2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34000</v>
      </c>
      <c r="G54" s="15">
        <v>34000</v>
      </c>
      <c r="H54" s="15">
        <v>128637.68</v>
      </c>
      <c r="I54" s="16">
        <f t="shared" si="2"/>
        <v>94637.68</v>
      </c>
      <c r="J54" s="16">
        <f t="shared" si="3"/>
        <v>378.3461176470588</v>
      </c>
    </row>
    <row r="55" spans="1:10" ht="25.5" x14ac:dyDescent="0.2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1737500</v>
      </c>
      <c r="G55" s="15">
        <v>1611100</v>
      </c>
      <c r="H55" s="15">
        <v>1415287.15</v>
      </c>
      <c r="I55" s="16">
        <f t="shared" si="2"/>
        <v>-195812.85000000009</v>
      </c>
      <c r="J55" s="16">
        <f t="shared" si="3"/>
        <v>87.846015144932039</v>
      </c>
    </row>
    <row r="56" spans="1:10" x14ac:dyDescent="0.2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1602100</v>
      </c>
      <c r="G56" s="15">
        <v>1481500</v>
      </c>
      <c r="H56" s="15">
        <v>1297490.52</v>
      </c>
      <c r="I56" s="16">
        <f t="shared" si="2"/>
        <v>-184009.47999999998</v>
      </c>
      <c r="J56" s="16">
        <f t="shared" si="3"/>
        <v>87.579515356058053</v>
      </c>
    </row>
    <row r="57" spans="1:10" ht="38.2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30500</v>
      </c>
      <c r="H57" s="15">
        <v>33650</v>
      </c>
      <c r="I57" s="16">
        <f t="shared" si="2"/>
        <v>3150</v>
      </c>
      <c r="J57" s="16">
        <f t="shared" si="3"/>
        <v>110.32786885245902</v>
      </c>
    </row>
    <row r="58" spans="1:10" x14ac:dyDescent="0.2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1050500</v>
      </c>
      <c r="H58" s="15">
        <v>851594.52</v>
      </c>
      <c r="I58" s="16">
        <f t="shared" si="2"/>
        <v>-198905.47999999998</v>
      </c>
      <c r="J58" s="16">
        <f t="shared" si="3"/>
        <v>81.065637315564018</v>
      </c>
    </row>
    <row r="59" spans="1:10" ht="25.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424700</v>
      </c>
      <c r="G59" s="15">
        <v>400500</v>
      </c>
      <c r="H59" s="15">
        <v>412246</v>
      </c>
      <c r="I59" s="16">
        <f t="shared" si="2"/>
        <v>11746</v>
      </c>
      <c r="J59" s="16">
        <f t="shared" si="3"/>
        <v>102.93283395755306</v>
      </c>
    </row>
    <row r="60" spans="1:10" x14ac:dyDescent="0.2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124700</v>
      </c>
      <c r="H60" s="15">
        <v>117796.63</v>
      </c>
      <c r="I60" s="16">
        <f t="shared" si="2"/>
        <v>-6903.3699999999953</v>
      </c>
      <c r="J60" s="16">
        <f t="shared" si="3"/>
        <v>94.464017642341631</v>
      </c>
    </row>
    <row r="61" spans="1:10" ht="38.25" x14ac:dyDescent="0.2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113500</v>
      </c>
      <c r="H61" s="15">
        <v>114736.63</v>
      </c>
      <c r="I61" s="16">
        <f t="shared" si="2"/>
        <v>1236.6300000000047</v>
      </c>
      <c r="J61" s="16">
        <f t="shared" si="3"/>
        <v>101.08954185022027</v>
      </c>
    </row>
    <row r="62" spans="1:10" x14ac:dyDescent="0.2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34</v>
      </c>
      <c r="I62" s="16">
        <f t="shared" si="2"/>
        <v>34</v>
      </c>
      <c r="J62" s="16">
        <f t="shared" si="3"/>
        <v>0</v>
      </c>
    </row>
    <row r="63" spans="1:10" ht="38.25" x14ac:dyDescent="0.2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11200</v>
      </c>
      <c r="H63" s="15">
        <v>3026</v>
      </c>
      <c r="I63" s="16">
        <f t="shared" si="2"/>
        <v>-8174</v>
      </c>
      <c r="J63" s="16">
        <f t="shared" si="3"/>
        <v>27.017857142857142</v>
      </c>
    </row>
    <row r="64" spans="1:10" ht="63.75" x14ac:dyDescent="0.2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4900</v>
      </c>
      <c r="H64" s="15">
        <v>0</v>
      </c>
      <c r="I64" s="16">
        <f t="shared" si="2"/>
        <v>-4900</v>
      </c>
      <c r="J64" s="16">
        <f t="shared" si="3"/>
        <v>0</v>
      </c>
    </row>
    <row r="65" spans="1:10" x14ac:dyDescent="0.2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525966</v>
      </c>
      <c r="G65" s="15">
        <v>525966</v>
      </c>
      <c r="H65" s="15">
        <v>546988.24</v>
      </c>
      <c r="I65" s="16">
        <f t="shared" si="2"/>
        <v>21022.239999999991</v>
      </c>
      <c r="J65" s="16">
        <f t="shared" si="3"/>
        <v>103.99688192772916</v>
      </c>
    </row>
    <row r="66" spans="1:10" x14ac:dyDescent="0.2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525966</v>
      </c>
      <c r="G66" s="15">
        <v>525966</v>
      </c>
      <c r="H66" s="15">
        <v>546988.24</v>
      </c>
      <c r="I66" s="16">
        <f t="shared" si="2"/>
        <v>21022.239999999991</v>
      </c>
      <c r="J66" s="16">
        <f t="shared" si="3"/>
        <v>103.99688192772916</v>
      </c>
    </row>
    <row r="67" spans="1:10" x14ac:dyDescent="0.2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525966</v>
      </c>
      <c r="G67" s="15">
        <v>525966</v>
      </c>
      <c r="H67" s="15">
        <v>546988.24</v>
      </c>
      <c r="I67" s="16">
        <f t="shared" si="2"/>
        <v>21022.239999999991</v>
      </c>
      <c r="J67" s="16">
        <f t="shared" si="3"/>
        <v>103.99688192772916</v>
      </c>
    </row>
    <row r="68" spans="1:10" x14ac:dyDescent="0.2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78400250.180000007</v>
      </c>
      <c r="G68" s="15">
        <v>71605148.180000007</v>
      </c>
      <c r="H68" s="15">
        <v>71605148.180000007</v>
      </c>
      <c r="I68" s="16">
        <f t="shared" si="2"/>
        <v>0</v>
      </c>
      <c r="J68" s="16">
        <f t="shared" si="3"/>
        <v>100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78400250.180000007</v>
      </c>
      <c r="G69" s="15">
        <v>71605148.180000007</v>
      </c>
      <c r="H69" s="15">
        <v>71605148.180000007</v>
      </c>
      <c r="I69" s="16">
        <f t="shared" si="2"/>
        <v>0</v>
      </c>
      <c r="J69" s="16">
        <f t="shared" si="3"/>
        <v>100</v>
      </c>
    </row>
    <row r="70" spans="1:10" x14ac:dyDescent="0.2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71750700</v>
      </c>
      <c r="G70" s="15">
        <v>65258300</v>
      </c>
      <c r="H70" s="15">
        <v>65258300</v>
      </c>
      <c r="I70" s="16">
        <f t="shared" si="2"/>
        <v>0</v>
      </c>
      <c r="J70" s="16">
        <f t="shared" si="3"/>
        <v>100</v>
      </c>
    </row>
    <row r="71" spans="1:10" ht="38.2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0</v>
      </c>
      <c r="F71" s="15">
        <v>733200</v>
      </c>
      <c r="G71" s="15">
        <v>489000</v>
      </c>
      <c r="H71" s="15">
        <v>489000</v>
      </c>
      <c r="I71" s="16">
        <f t="shared" si="2"/>
        <v>0</v>
      </c>
      <c r="J71" s="16">
        <f t="shared" si="3"/>
        <v>100</v>
      </c>
    </row>
    <row r="72" spans="1:10" ht="25.5" x14ac:dyDescent="0.2">
      <c r="A72" s="13">
        <v>0</v>
      </c>
      <c r="B72" s="20" t="s">
        <v>10</v>
      </c>
      <c r="C72" s="20" t="s">
        <v>136</v>
      </c>
      <c r="D72" s="14" t="s">
        <v>137</v>
      </c>
      <c r="E72" s="15">
        <v>71017500</v>
      </c>
      <c r="F72" s="15">
        <v>71017500</v>
      </c>
      <c r="G72" s="15">
        <v>64769300</v>
      </c>
      <c r="H72" s="15">
        <v>64769300</v>
      </c>
      <c r="I72" s="16">
        <f t="shared" ref="I72:I85" si="4">H72-G72</f>
        <v>0</v>
      </c>
      <c r="J72" s="16">
        <f t="shared" ref="J72:J85" si="5">IF(G72=0,0,H72/G72*100)</f>
        <v>100</v>
      </c>
    </row>
    <row r="73" spans="1:10" x14ac:dyDescent="0.2">
      <c r="A73" s="13">
        <v>1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634766.56000000017</v>
      </c>
      <c r="G73" s="15">
        <v>634766.56000000017</v>
      </c>
      <c r="H73" s="15">
        <v>634766.56000000006</v>
      </c>
      <c r="I73" s="16">
        <f t="shared" si="4"/>
        <v>0</v>
      </c>
      <c r="J73" s="16">
        <f t="shared" si="5"/>
        <v>99.999999999999972</v>
      </c>
    </row>
    <row r="74" spans="1:10" x14ac:dyDescent="0.2">
      <c r="A74" s="13">
        <v>0</v>
      </c>
      <c r="B74" s="20" t="s">
        <v>10</v>
      </c>
      <c r="C74" s="20" t="s">
        <v>140</v>
      </c>
      <c r="D74" s="14" t="s">
        <v>141</v>
      </c>
      <c r="E74" s="15">
        <v>0</v>
      </c>
      <c r="F74" s="15">
        <v>634766.56000000017</v>
      </c>
      <c r="G74" s="15">
        <v>634766.56000000017</v>
      </c>
      <c r="H74" s="15">
        <v>634766.56000000006</v>
      </c>
      <c r="I74" s="16">
        <f t="shared" si="4"/>
        <v>0</v>
      </c>
      <c r="J74" s="16">
        <f t="shared" si="5"/>
        <v>99.999999999999972</v>
      </c>
    </row>
    <row r="75" spans="1:10" x14ac:dyDescent="0.2">
      <c r="A75" s="13">
        <v>1</v>
      </c>
      <c r="B75" s="20" t="s">
        <v>10</v>
      </c>
      <c r="C75" s="20" t="s">
        <v>142</v>
      </c>
      <c r="D75" s="14" t="s">
        <v>143</v>
      </c>
      <c r="E75" s="15">
        <v>1373519</v>
      </c>
      <c r="F75" s="15">
        <v>6014783.6200000001</v>
      </c>
      <c r="G75" s="15">
        <v>5712081.6200000001</v>
      </c>
      <c r="H75" s="15">
        <v>5712081.6200000001</v>
      </c>
      <c r="I75" s="16">
        <f t="shared" si="4"/>
        <v>0</v>
      </c>
      <c r="J75" s="16">
        <f t="shared" si="5"/>
        <v>100</v>
      </c>
    </row>
    <row r="76" spans="1:10" ht="63.7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1881495.2</v>
      </c>
      <c r="G76" s="15">
        <v>1881495.2</v>
      </c>
      <c r="H76" s="15">
        <v>1881495.2</v>
      </c>
      <c r="I76" s="16">
        <f t="shared" si="4"/>
        <v>0</v>
      </c>
      <c r="J76" s="16">
        <f t="shared" si="5"/>
        <v>100</v>
      </c>
    </row>
    <row r="77" spans="1:10" ht="63.75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0</v>
      </c>
      <c r="F77" s="15">
        <v>423519.92000000004</v>
      </c>
      <c r="G77" s="15">
        <v>343619.92000000004</v>
      </c>
      <c r="H77" s="15">
        <v>343619.92</v>
      </c>
      <c r="I77" s="16">
        <f t="shared" si="4"/>
        <v>0</v>
      </c>
      <c r="J77" s="16">
        <f t="shared" si="5"/>
        <v>99.999999999999972</v>
      </c>
    </row>
    <row r="78" spans="1:10" ht="38.25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1351721</v>
      </c>
      <c r="F78" s="15">
        <v>1540273</v>
      </c>
      <c r="G78" s="15">
        <v>1359040</v>
      </c>
      <c r="H78" s="15">
        <v>1359040</v>
      </c>
      <c r="I78" s="16">
        <f t="shared" si="4"/>
        <v>0</v>
      </c>
      <c r="J78" s="16">
        <f t="shared" si="5"/>
        <v>100</v>
      </c>
    </row>
    <row r="79" spans="1:10" ht="38.25" x14ac:dyDescent="0.2">
      <c r="A79" s="13">
        <v>0</v>
      </c>
      <c r="B79" s="20" t="s">
        <v>10</v>
      </c>
      <c r="C79" s="20" t="s">
        <v>150</v>
      </c>
      <c r="D79" s="14" t="s">
        <v>151</v>
      </c>
      <c r="E79" s="15">
        <v>0</v>
      </c>
      <c r="F79" s="15">
        <v>134133</v>
      </c>
      <c r="G79" s="15">
        <v>134133</v>
      </c>
      <c r="H79" s="15">
        <v>134133</v>
      </c>
      <c r="I79" s="16">
        <f t="shared" si="4"/>
        <v>0</v>
      </c>
      <c r="J79" s="16">
        <f t="shared" si="5"/>
        <v>100</v>
      </c>
    </row>
    <row r="80" spans="1:10" ht="51" x14ac:dyDescent="0.2">
      <c r="A80" s="13">
        <v>0</v>
      </c>
      <c r="B80" s="20" t="s">
        <v>10</v>
      </c>
      <c r="C80" s="20" t="s">
        <v>152</v>
      </c>
      <c r="D80" s="14" t="s">
        <v>153</v>
      </c>
      <c r="E80" s="15">
        <v>0</v>
      </c>
      <c r="F80" s="15">
        <v>1502454</v>
      </c>
      <c r="G80" s="15">
        <v>1502454</v>
      </c>
      <c r="H80" s="15">
        <v>1502454</v>
      </c>
      <c r="I80" s="16">
        <f t="shared" si="4"/>
        <v>0</v>
      </c>
      <c r="J80" s="16">
        <f t="shared" si="5"/>
        <v>100</v>
      </c>
    </row>
    <row r="81" spans="1:10" x14ac:dyDescent="0.2">
      <c r="A81" s="13">
        <v>0</v>
      </c>
      <c r="B81" s="20" t="s">
        <v>10</v>
      </c>
      <c r="C81" s="20" t="s">
        <v>154</v>
      </c>
      <c r="D81" s="14" t="s">
        <v>155</v>
      </c>
      <c r="E81" s="15">
        <v>21798</v>
      </c>
      <c r="F81" s="15">
        <v>382174</v>
      </c>
      <c r="G81" s="15">
        <v>379763</v>
      </c>
      <c r="H81" s="15">
        <v>379763</v>
      </c>
      <c r="I81" s="16">
        <f t="shared" si="4"/>
        <v>0</v>
      </c>
      <c r="J81" s="16">
        <f t="shared" si="5"/>
        <v>100</v>
      </c>
    </row>
    <row r="82" spans="1:10" ht="51" x14ac:dyDescent="0.2">
      <c r="A82" s="13">
        <v>0</v>
      </c>
      <c r="B82" s="20" t="s">
        <v>10</v>
      </c>
      <c r="C82" s="20" t="s">
        <v>156</v>
      </c>
      <c r="D82" s="14" t="s">
        <v>157</v>
      </c>
      <c r="E82" s="15">
        <v>0</v>
      </c>
      <c r="F82" s="15">
        <v>84628.5</v>
      </c>
      <c r="G82" s="15">
        <v>78523.5</v>
      </c>
      <c r="H82" s="15">
        <v>78523.5</v>
      </c>
      <c r="I82" s="16">
        <f t="shared" si="4"/>
        <v>0</v>
      </c>
      <c r="J82" s="16">
        <f t="shared" si="5"/>
        <v>100</v>
      </c>
    </row>
    <row r="83" spans="1:10" ht="63.75" x14ac:dyDescent="0.2">
      <c r="A83" s="13">
        <v>0</v>
      </c>
      <c r="B83" s="20" t="s">
        <v>10</v>
      </c>
      <c r="C83" s="20" t="s">
        <v>158</v>
      </c>
      <c r="D83" s="14" t="s">
        <v>159</v>
      </c>
      <c r="E83" s="15">
        <v>0</v>
      </c>
      <c r="F83" s="15">
        <v>66106</v>
      </c>
      <c r="G83" s="15">
        <v>33053</v>
      </c>
      <c r="H83" s="15">
        <v>33053</v>
      </c>
      <c r="I83" s="16">
        <f t="shared" si="4"/>
        <v>0</v>
      </c>
      <c r="J83" s="16">
        <f t="shared" si="5"/>
        <v>100</v>
      </c>
    </row>
    <row r="84" spans="1:10" x14ac:dyDescent="0.2">
      <c r="A84" s="13">
        <v>1</v>
      </c>
      <c r="B84" s="20"/>
      <c r="C84" s="20" t="s">
        <v>160</v>
      </c>
      <c r="D84" s="14" t="s">
        <v>161</v>
      </c>
      <c r="E84" s="15">
        <v>229927174</v>
      </c>
      <c r="F84" s="15">
        <v>269776034</v>
      </c>
      <c r="G84" s="15">
        <v>249243560</v>
      </c>
      <c r="H84" s="15">
        <v>269701895.85999995</v>
      </c>
      <c r="I84" s="16">
        <f t="shared" si="4"/>
        <v>20458335.859999955</v>
      </c>
      <c r="J84" s="16">
        <f t="shared" si="5"/>
        <v>108.20817029735892</v>
      </c>
    </row>
    <row r="85" spans="1:10" x14ac:dyDescent="0.2">
      <c r="A85" s="13">
        <v>1</v>
      </c>
      <c r="B85" s="20"/>
      <c r="C85" s="20" t="s">
        <v>160</v>
      </c>
      <c r="D85" s="14" t="s">
        <v>162</v>
      </c>
      <c r="E85" s="15">
        <v>302318193</v>
      </c>
      <c r="F85" s="15">
        <v>348176284.18000001</v>
      </c>
      <c r="G85" s="15">
        <v>320848708.18000001</v>
      </c>
      <c r="H85" s="15">
        <v>341307044.03999996</v>
      </c>
      <c r="I85" s="16">
        <f t="shared" si="4"/>
        <v>20458335.859999955</v>
      </c>
      <c r="J85" s="16">
        <f t="shared" si="5"/>
        <v>106.37631860076637</v>
      </c>
    </row>
    <row r="89" spans="1:10" x14ac:dyDescent="0.2">
      <c r="A89" s="34"/>
      <c r="B89" s="34"/>
      <c r="C89" s="34"/>
      <c r="D89" s="39" t="s">
        <v>166</v>
      </c>
      <c r="E89" s="38"/>
      <c r="F89" s="38"/>
      <c r="G89" s="38" t="s">
        <v>167</v>
      </c>
      <c r="H89" s="38"/>
      <c r="I89" s="38"/>
      <c r="J89" s="38"/>
    </row>
  </sheetData>
  <mergeCells count="2">
    <mergeCell ref="B2:I2"/>
    <mergeCell ref="B4:I4"/>
  </mergeCells>
  <conditionalFormatting sqref="B8:B85">
    <cfRule type="expression" dxfId="17" priority="1" stopIfTrue="1">
      <formula>A8=1</formula>
    </cfRule>
  </conditionalFormatting>
  <conditionalFormatting sqref="C8:C85">
    <cfRule type="expression" dxfId="16" priority="2" stopIfTrue="1">
      <formula>A8=1</formula>
    </cfRule>
  </conditionalFormatting>
  <conditionalFormatting sqref="D8:D85">
    <cfRule type="expression" dxfId="15" priority="3" stopIfTrue="1">
      <formula>A8=1</formula>
    </cfRule>
  </conditionalFormatting>
  <conditionalFormatting sqref="E8:E85">
    <cfRule type="expression" dxfId="14" priority="4" stopIfTrue="1">
      <formula>A8=1</formula>
    </cfRule>
  </conditionalFormatting>
  <conditionalFormatting sqref="F8:F85">
    <cfRule type="expression" dxfId="13" priority="5" stopIfTrue="1">
      <formula>A8=1</formula>
    </cfRule>
  </conditionalFormatting>
  <conditionalFormatting sqref="G8:G85">
    <cfRule type="expression" dxfId="12" priority="6" stopIfTrue="1">
      <formula>A8=1</formula>
    </cfRule>
  </conditionalFormatting>
  <conditionalFormatting sqref="H8:H85">
    <cfRule type="expression" dxfId="11" priority="7" stopIfTrue="1">
      <formula>A8=1</formula>
    </cfRule>
  </conditionalFormatting>
  <conditionalFormatting sqref="I8:I85">
    <cfRule type="expression" dxfId="10" priority="8" stopIfTrue="1">
      <formula>A8=1</formula>
    </cfRule>
  </conditionalFormatting>
  <conditionalFormatting sqref="J8:J85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9558-96F6-4DC5-8855-3FF5F006B744}">
  <dimension ref="A1:J39"/>
  <sheetViews>
    <sheetView tabSelected="1" topLeftCell="B1" workbookViewId="0">
      <selection activeCell="I47" sqref="I47"/>
    </sheetView>
  </sheetViews>
  <sheetFormatPr defaultRowHeight="12.75" x14ac:dyDescent="0.2"/>
  <cols>
    <col min="1" max="1" width="0" style="25" hidden="1" customWidth="1"/>
    <col min="2" max="3" width="12.28515625" style="33" customWidth="1"/>
    <col min="4" max="4" width="50.7109375" style="28" customWidth="1"/>
    <col min="5" max="7" width="16" style="29" customWidth="1"/>
    <col min="8" max="8" width="13.42578125" style="29" bestFit="1" customWidth="1"/>
    <col min="9" max="9" width="12.28515625" style="29" bestFit="1" customWidth="1"/>
    <col min="10" max="10" width="9.28515625" style="29" bestFit="1" customWidth="1"/>
    <col min="11" max="16384" width="9.140625" style="25"/>
  </cols>
  <sheetData>
    <row r="1" spans="1:10" x14ac:dyDescent="0.2">
      <c r="B1" s="26"/>
      <c r="C1" s="26"/>
      <c r="D1" s="27"/>
      <c r="E1" s="30"/>
      <c r="F1" s="30"/>
      <c r="G1" s="30"/>
      <c r="H1" s="30"/>
      <c r="I1" s="30"/>
      <c r="J1" s="30"/>
    </row>
    <row r="2" spans="1:10" ht="23.25" x14ac:dyDescent="0.35">
      <c r="A2" s="34"/>
      <c r="B2" s="53" t="s">
        <v>165</v>
      </c>
      <c r="C2" s="54"/>
      <c r="D2" s="54"/>
      <c r="E2" s="54"/>
      <c r="F2" s="54"/>
      <c r="G2" s="54"/>
      <c r="H2" s="54"/>
      <c r="I2" s="54"/>
      <c r="J2" s="34"/>
    </row>
    <row r="3" spans="1:10" x14ac:dyDescent="0.2">
      <c r="A3" s="34"/>
      <c r="B3" s="35"/>
      <c r="C3" s="35"/>
      <c r="D3" s="36"/>
      <c r="E3" s="37"/>
      <c r="F3" s="37"/>
      <c r="G3" s="37"/>
      <c r="H3" s="37"/>
      <c r="I3" s="37"/>
      <c r="J3" s="37"/>
    </row>
    <row r="4" spans="1:10" ht="18.75" x14ac:dyDescent="0.3">
      <c r="A4" s="40"/>
      <c r="B4" s="55" t="s">
        <v>163</v>
      </c>
      <c r="C4" s="54"/>
      <c r="D4" s="54"/>
      <c r="E4" s="54"/>
      <c r="F4" s="54"/>
      <c r="G4" s="54"/>
      <c r="H4" s="54"/>
      <c r="I4" s="54"/>
      <c r="J4" s="40"/>
    </row>
    <row r="5" spans="1:10" x14ac:dyDescent="0.2">
      <c r="E5" s="31"/>
      <c r="J5" s="32" t="s">
        <v>0</v>
      </c>
    </row>
    <row r="6" spans="1:10" ht="28.5" customHeight="1" x14ac:dyDescent="0.2">
      <c r="A6" s="41"/>
      <c r="B6" s="42" t="s">
        <v>1</v>
      </c>
      <c r="C6" s="42" t="s">
        <v>2</v>
      </c>
      <c r="D6" s="43" t="s">
        <v>3</v>
      </c>
      <c r="E6" s="44" t="s">
        <v>4</v>
      </c>
      <c r="F6" s="44" t="s">
        <v>5</v>
      </c>
      <c r="G6" s="44" t="s">
        <v>6</v>
      </c>
      <c r="H6" s="45" t="s">
        <v>7</v>
      </c>
      <c r="I6" s="45" t="s">
        <v>8</v>
      </c>
      <c r="J6" s="45" t="s">
        <v>9</v>
      </c>
    </row>
    <row r="7" spans="1:10" x14ac:dyDescent="0.2">
      <c r="A7" s="41"/>
      <c r="B7" s="50">
        <v>1</v>
      </c>
      <c r="C7" s="50">
        <v>2</v>
      </c>
      <c r="D7" s="51">
        <v>3</v>
      </c>
      <c r="E7" s="50">
        <v>4</v>
      </c>
      <c r="F7" s="50">
        <v>5</v>
      </c>
      <c r="G7" s="50">
        <v>6</v>
      </c>
      <c r="H7" s="50">
        <v>7</v>
      </c>
      <c r="I7" s="50">
        <v>8</v>
      </c>
      <c r="J7" s="50">
        <v>9</v>
      </c>
    </row>
    <row r="8" spans="1:10" x14ac:dyDescent="0.2">
      <c r="A8" s="46">
        <v>1</v>
      </c>
      <c r="B8" s="52" t="s">
        <v>10</v>
      </c>
      <c r="C8" s="52" t="s">
        <v>11</v>
      </c>
      <c r="D8" s="47" t="s">
        <v>12</v>
      </c>
      <c r="E8" s="48">
        <v>176300</v>
      </c>
      <c r="F8" s="48">
        <v>176300</v>
      </c>
      <c r="G8" s="48">
        <v>176300</v>
      </c>
      <c r="H8" s="48">
        <v>162779.99</v>
      </c>
      <c r="I8" s="49">
        <v>-13520.010000000009</v>
      </c>
      <c r="J8" s="49">
        <v>92.331247872943848</v>
      </c>
    </row>
    <row r="9" spans="1:10" x14ac:dyDescent="0.2">
      <c r="A9" s="46">
        <v>1</v>
      </c>
      <c r="B9" s="52" t="s">
        <v>10</v>
      </c>
      <c r="C9" s="52" t="s">
        <v>168</v>
      </c>
      <c r="D9" s="47" t="s">
        <v>169</v>
      </c>
      <c r="E9" s="48">
        <v>176300</v>
      </c>
      <c r="F9" s="48">
        <v>176300</v>
      </c>
      <c r="G9" s="48">
        <v>176300</v>
      </c>
      <c r="H9" s="48">
        <v>162779.99</v>
      </c>
      <c r="I9" s="49">
        <v>-13520.010000000009</v>
      </c>
      <c r="J9" s="49">
        <v>92.331247872943848</v>
      </c>
    </row>
    <row r="10" spans="1:10" x14ac:dyDescent="0.2">
      <c r="A10" s="46">
        <v>1</v>
      </c>
      <c r="B10" s="52" t="s">
        <v>10</v>
      </c>
      <c r="C10" s="52" t="s">
        <v>170</v>
      </c>
      <c r="D10" s="47" t="s">
        <v>171</v>
      </c>
      <c r="E10" s="48">
        <v>176300</v>
      </c>
      <c r="F10" s="48">
        <v>176300</v>
      </c>
      <c r="G10" s="48">
        <v>176300</v>
      </c>
      <c r="H10" s="48">
        <v>162779.99</v>
      </c>
      <c r="I10" s="49">
        <v>-13520.010000000009</v>
      </c>
      <c r="J10" s="49">
        <v>92.331247872943848</v>
      </c>
    </row>
    <row r="11" spans="1:10" ht="51" x14ac:dyDescent="0.2">
      <c r="A11" s="46">
        <v>0</v>
      </c>
      <c r="B11" s="52" t="s">
        <v>10</v>
      </c>
      <c r="C11" s="52" t="s">
        <v>172</v>
      </c>
      <c r="D11" s="47" t="s">
        <v>173</v>
      </c>
      <c r="E11" s="48">
        <v>170800</v>
      </c>
      <c r="F11" s="48">
        <v>170800</v>
      </c>
      <c r="G11" s="48">
        <v>170800</v>
      </c>
      <c r="H11" s="48">
        <v>150567.76999999999</v>
      </c>
      <c r="I11" s="49">
        <v>-20232.23000000001</v>
      </c>
      <c r="J11" s="49">
        <v>88.154432084309136</v>
      </c>
    </row>
    <row r="12" spans="1:10" ht="25.5" x14ac:dyDescent="0.2">
      <c r="A12" s="46">
        <v>0</v>
      </c>
      <c r="B12" s="52" t="s">
        <v>10</v>
      </c>
      <c r="C12" s="52" t="s">
        <v>174</v>
      </c>
      <c r="D12" s="47" t="s">
        <v>175</v>
      </c>
      <c r="E12" s="48">
        <v>3300</v>
      </c>
      <c r="F12" s="48">
        <v>3300</v>
      </c>
      <c r="G12" s="48">
        <v>3300</v>
      </c>
      <c r="H12" s="48">
        <v>11263.88</v>
      </c>
      <c r="I12" s="49">
        <v>7963.8799999999992</v>
      </c>
      <c r="J12" s="49">
        <v>341.32969696969695</v>
      </c>
    </row>
    <row r="13" spans="1:10" ht="38.25" x14ac:dyDescent="0.2">
      <c r="A13" s="46">
        <v>0</v>
      </c>
      <c r="B13" s="52" t="s">
        <v>10</v>
      </c>
      <c r="C13" s="52" t="s">
        <v>176</v>
      </c>
      <c r="D13" s="47" t="s">
        <v>177</v>
      </c>
      <c r="E13" s="48">
        <v>2200</v>
      </c>
      <c r="F13" s="48">
        <v>2200</v>
      </c>
      <c r="G13" s="48">
        <v>2200</v>
      </c>
      <c r="H13" s="48">
        <v>948.34</v>
      </c>
      <c r="I13" s="49">
        <v>-1251.6599999999999</v>
      </c>
      <c r="J13" s="49">
        <v>43.106363636363639</v>
      </c>
    </row>
    <row r="14" spans="1:10" x14ac:dyDescent="0.2">
      <c r="A14" s="46">
        <v>1</v>
      </c>
      <c r="B14" s="52" t="s">
        <v>10</v>
      </c>
      <c r="C14" s="52" t="s">
        <v>94</v>
      </c>
      <c r="D14" s="47" t="s">
        <v>95</v>
      </c>
      <c r="E14" s="48">
        <v>2765100</v>
      </c>
      <c r="F14" s="48">
        <v>20692193.539999999</v>
      </c>
      <c r="G14" s="48">
        <v>18967844.079999998</v>
      </c>
      <c r="H14" s="48">
        <v>20689656.609999999</v>
      </c>
      <c r="I14" s="49">
        <v>1721812.5300000012</v>
      </c>
      <c r="J14" s="49">
        <v>109.07753418226116</v>
      </c>
    </row>
    <row r="15" spans="1:10" x14ac:dyDescent="0.2">
      <c r="A15" s="46">
        <v>1</v>
      </c>
      <c r="B15" s="52" t="s">
        <v>10</v>
      </c>
      <c r="C15" s="52" t="s">
        <v>124</v>
      </c>
      <c r="D15" s="47" t="s">
        <v>125</v>
      </c>
      <c r="E15" s="48">
        <v>0</v>
      </c>
      <c r="F15" s="48">
        <v>0</v>
      </c>
      <c r="G15" s="48">
        <v>0</v>
      </c>
      <c r="H15" s="48">
        <v>112845.4</v>
      </c>
      <c r="I15" s="49">
        <v>112845.4</v>
      </c>
      <c r="J15" s="49">
        <v>0</v>
      </c>
    </row>
    <row r="16" spans="1:10" x14ac:dyDescent="0.2">
      <c r="A16" s="46">
        <v>1</v>
      </c>
      <c r="B16" s="52" t="s">
        <v>10</v>
      </c>
      <c r="C16" s="52" t="s">
        <v>126</v>
      </c>
      <c r="D16" s="47" t="s">
        <v>99</v>
      </c>
      <c r="E16" s="48">
        <v>0</v>
      </c>
      <c r="F16" s="48">
        <v>0</v>
      </c>
      <c r="G16" s="48">
        <v>0</v>
      </c>
      <c r="H16" s="48">
        <v>112845.4</v>
      </c>
      <c r="I16" s="49">
        <v>112845.4</v>
      </c>
      <c r="J16" s="49">
        <v>0</v>
      </c>
    </row>
    <row r="17" spans="1:10" ht="38.25" x14ac:dyDescent="0.2">
      <c r="A17" s="46">
        <v>0</v>
      </c>
      <c r="B17" s="52" t="s">
        <v>10</v>
      </c>
      <c r="C17" s="52" t="s">
        <v>178</v>
      </c>
      <c r="D17" s="47" t="s">
        <v>179</v>
      </c>
      <c r="E17" s="48">
        <v>0</v>
      </c>
      <c r="F17" s="48">
        <v>0</v>
      </c>
      <c r="G17" s="48">
        <v>0</v>
      </c>
      <c r="H17" s="48">
        <v>112845.4</v>
      </c>
      <c r="I17" s="49">
        <v>112845.4</v>
      </c>
      <c r="J17" s="49">
        <v>0</v>
      </c>
    </row>
    <row r="18" spans="1:10" x14ac:dyDescent="0.2">
      <c r="A18" s="46">
        <v>1</v>
      </c>
      <c r="B18" s="52" t="s">
        <v>10</v>
      </c>
      <c r="C18" s="52" t="s">
        <v>180</v>
      </c>
      <c r="D18" s="47" t="s">
        <v>181</v>
      </c>
      <c r="E18" s="48">
        <v>2765100</v>
      </c>
      <c r="F18" s="48">
        <v>20692193.539999999</v>
      </c>
      <c r="G18" s="48">
        <v>18967844.079999998</v>
      </c>
      <c r="H18" s="48">
        <v>20576811.210000001</v>
      </c>
      <c r="I18" s="49">
        <v>1608967.1300000027</v>
      </c>
      <c r="J18" s="49">
        <v>108.48260415476803</v>
      </c>
    </row>
    <row r="19" spans="1:10" ht="25.5" x14ac:dyDescent="0.2">
      <c r="A19" s="46">
        <v>1</v>
      </c>
      <c r="B19" s="52" t="s">
        <v>10</v>
      </c>
      <c r="C19" s="52" t="s">
        <v>182</v>
      </c>
      <c r="D19" s="47" t="s">
        <v>183</v>
      </c>
      <c r="E19" s="48">
        <v>2198100</v>
      </c>
      <c r="F19" s="48">
        <v>2322226</v>
      </c>
      <c r="G19" s="48">
        <v>2128707.17</v>
      </c>
      <c r="H19" s="48">
        <v>1766163.0100000002</v>
      </c>
      <c r="I19" s="49">
        <v>-362544.15999999968</v>
      </c>
      <c r="J19" s="49">
        <v>82.968810125255516</v>
      </c>
    </row>
    <row r="20" spans="1:10" ht="25.5" x14ac:dyDescent="0.2">
      <c r="A20" s="46">
        <v>0</v>
      </c>
      <c r="B20" s="52" t="s">
        <v>10</v>
      </c>
      <c r="C20" s="52" t="s">
        <v>184</v>
      </c>
      <c r="D20" s="47" t="s">
        <v>185</v>
      </c>
      <c r="E20" s="48">
        <v>2112600</v>
      </c>
      <c r="F20" s="48">
        <v>2191726</v>
      </c>
      <c r="G20" s="48">
        <v>2009082.17</v>
      </c>
      <c r="H20" s="48">
        <v>1559916.79</v>
      </c>
      <c r="I20" s="49">
        <v>-449165.37999999989</v>
      </c>
      <c r="J20" s="49">
        <v>77.643254879913641</v>
      </c>
    </row>
    <row r="21" spans="1:10" ht="38.25" x14ac:dyDescent="0.2">
      <c r="A21" s="46">
        <v>0</v>
      </c>
      <c r="B21" s="52" t="s">
        <v>10</v>
      </c>
      <c r="C21" s="52" t="s">
        <v>186</v>
      </c>
      <c r="D21" s="47" t="s">
        <v>187</v>
      </c>
      <c r="E21" s="48">
        <v>85500</v>
      </c>
      <c r="F21" s="48">
        <v>130500</v>
      </c>
      <c r="G21" s="48">
        <v>119625</v>
      </c>
      <c r="H21" s="48">
        <v>194590.62</v>
      </c>
      <c r="I21" s="49">
        <v>74965.62</v>
      </c>
      <c r="J21" s="49">
        <v>162.66718495297806</v>
      </c>
    </row>
    <row r="22" spans="1:10" ht="25.5" x14ac:dyDescent="0.2">
      <c r="A22" s="46">
        <v>0</v>
      </c>
      <c r="B22" s="52" t="s">
        <v>10</v>
      </c>
      <c r="C22" s="52" t="s">
        <v>188</v>
      </c>
      <c r="D22" s="47" t="s">
        <v>189</v>
      </c>
      <c r="E22" s="48">
        <v>0</v>
      </c>
      <c r="F22" s="48">
        <v>0</v>
      </c>
      <c r="G22" s="48">
        <v>0</v>
      </c>
      <c r="H22" s="48">
        <v>11655.6</v>
      </c>
      <c r="I22" s="49">
        <v>11655.6</v>
      </c>
      <c r="J22" s="49">
        <v>0</v>
      </c>
    </row>
    <row r="23" spans="1:10" x14ac:dyDescent="0.2">
      <c r="A23" s="46">
        <v>1</v>
      </c>
      <c r="B23" s="52" t="s">
        <v>10</v>
      </c>
      <c r="C23" s="52" t="s">
        <v>190</v>
      </c>
      <c r="D23" s="47" t="s">
        <v>191</v>
      </c>
      <c r="E23" s="48">
        <v>567000</v>
      </c>
      <c r="F23" s="48">
        <v>18369967.539999999</v>
      </c>
      <c r="G23" s="48">
        <v>16839136.91</v>
      </c>
      <c r="H23" s="48">
        <v>18810648.199999999</v>
      </c>
      <c r="I23" s="49">
        <v>1971511.2899999991</v>
      </c>
      <c r="J23" s="49">
        <v>111.70791175662458</v>
      </c>
    </row>
    <row r="24" spans="1:10" x14ac:dyDescent="0.2">
      <c r="A24" s="46">
        <v>0</v>
      </c>
      <c r="B24" s="52" t="s">
        <v>10</v>
      </c>
      <c r="C24" s="52" t="s">
        <v>192</v>
      </c>
      <c r="D24" s="47" t="s">
        <v>193</v>
      </c>
      <c r="E24" s="48">
        <v>0</v>
      </c>
      <c r="F24" s="48">
        <v>8500961.2800000012</v>
      </c>
      <c r="G24" s="48">
        <v>7792547.8399999999</v>
      </c>
      <c r="H24" s="48">
        <v>8849352.0800000001</v>
      </c>
      <c r="I24" s="49">
        <v>1056804.2400000002</v>
      </c>
      <c r="J24" s="49">
        <v>113.56172925336831</v>
      </c>
    </row>
    <row r="25" spans="1:10" ht="63.75" x14ac:dyDescent="0.2">
      <c r="A25" s="46">
        <v>0</v>
      </c>
      <c r="B25" s="52" t="s">
        <v>10</v>
      </c>
      <c r="C25" s="52" t="s">
        <v>194</v>
      </c>
      <c r="D25" s="47" t="s">
        <v>195</v>
      </c>
      <c r="E25" s="48">
        <v>567000</v>
      </c>
      <c r="F25" s="48">
        <v>9869006.2599999998</v>
      </c>
      <c r="G25" s="48">
        <v>9046589.0700000003</v>
      </c>
      <c r="H25" s="48">
        <v>9961296.1199999992</v>
      </c>
      <c r="I25" s="49">
        <v>914707.04999999888</v>
      </c>
      <c r="J25" s="49">
        <v>110.11107106692091</v>
      </c>
    </row>
    <row r="26" spans="1:10" x14ac:dyDescent="0.2">
      <c r="A26" s="46">
        <v>1</v>
      </c>
      <c r="B26" s="52" t="s">
        <v>10</v>
      </c>
      <c r="C26" s="52" t="s">
        <v>196</v>
      </c>
      <c r="D26" s="47" t="s">
        <v>197</v>
      </c>
      <c r="E26" s="48">
        <v>258300</v>
      </c>
      <c r="F26" s="48">
        <v>258300</v>
      </c>
      <c r="G26" s="48">
        <v>258300</v>
      </c>
      <c r="H26" s="48">
        <v>3354251.84</v>
      </c>
      <c r="I26" s="49">
        <v>3095951.84</v>
      </c>
      <c r="J26" s="49">
        <v>1298.5876267905535</v>
      </c>
    </row>
    <row r="27" spans="1:10" x14ac:dyDescent="0.2">
      <c r="A27" s="46">
        <v>1</v>
      </c>
      <c r="B27" s="52" t="s">
        <v>10</v>
      </c>
      <c r="C27" s="52" t="s">
        <v>198</v>
      </c>
      <c r="D27" s="47" t="s">
        <v>199</v>
      </c>
      <c r="E27" s="48">
        <v>258300</v>
      </c>
      <c r="F27" s="48">
        <v>258300</v>
      </c>
      <c r="G27" s="48">
        <v>258300</v>
      </c>
      <c r="H27" s="48">
        <v>3354251.84</v>
      </c>
      <c r="I27" s="49">
        <v>3095951.84</v>
      </c>
      <c r="J27" s="49">
        <v>1298.5876267905535</v>
      </c>
    </row>
    <row r="28" spans="1:10" x14ac:dyDescent="0.2">
      <c r="A28" s="46">
        <v>1</v>
      </c>
      <c r="B28" s="52" t="s">
        <v>10</v>
      </c>
      <c r="C28" s="52" t="s">
        <v>200</v>
      </c>
      <c r="D28" s="47" t="s">
        <v>201</v>
      </c>
      <c r="E28" s="48">
        <v>258300</v>
      </c>
      <c r="F28" s="48">
        <v>258300</v>
      </c>
      <c r="G28" s="48">
        <v>258300</v>
      </c>
      <c r="H28" s="48">
        <v>3354251.84</v>
      </c>
      <c r="I28" s="49">
        <v>3095951.84</v>
      </c>
      <c r="J28" s="49">
        <v>1298.5876267905535</v>
      </c>
    </row>
    <row r="29" spans="1:10" ht="51" x14ac:dyDescent="0.2">
      <c r="A29" s="46">
        <v>0</v>
      </c>
      <c r="B29" s="52" t="s">
        <v>10</v>
      </c>
      <c r="C29" s="52" t="s">
        <v>202</v>
      </c>
      <c r="D29" s="47" t="s">
        <v>203</v>
      </c>
      <c r="E29" s="48">
        <v>258300</v>
      </c>
      <c r="F29" s="48">
        <v>258300</v>
      </c>
      <c r="G29" s="48">
        <v>258300</v>
      </c>
      <c r="H29" s="48">
        <v>3354251.84</v>
      </c>
      <c r="I29" s="49">
        <v>3095951.84</v>
      </c>
      <c r="J29" s="49">
        <v>1298.5876267905535</v>
      </c>
    </row>
    <row r="30" spans="1:10" x14ac:dyDescent="0.2">
      <c r="A30" s="46">
        <v>1</v>
      </c>
      <c r="B30" s="52" t="s">
        <v>10</v>
      </c>
      <c r="C30" s="52" t="s">
        <v>128</v>
      </c>
      <c r="D30" s="47" t="s">
        <v>129</v>
      </c>
      <c r="E30" s="48">
        <v>0</v>
      </c>
      <c r="F30" s="48">
        <v>1641733</v>
      </c>
      <c r="G30" s="48">
        <v>1641733</v>
      </c>
      <c r="H30" s="48">
        <v>1641733</v>
      </c>
      <c r="I30" s="49">
        <v>0</v>
      </c>
      <c r="J30" s="49">
        <v>100</v>
      </c>
    </row>
    <row r="31" spans="1:10" x14ac:dyDescent="0.2">
      <c r="A31" s="46">
        <v>1</v>
      </c>
      <c r="B31" s="52" t="s">
        <v>10</v>
      </c>
      <c r="C31" s="52" t="s">
        <v>130</v>
      </c>
      <c r="D31" s="47" t="s">
        <v>131</v>
      </c>
      <c r="E31" s="48">
        <v>0</v>
      </c>
      <c r="F31" s="48">
        <v>1641733</v>
      </c>
      <c r="G31" s="48">
        <v>1641733</v>
      </c>
      <c r="H31" s="48">
        <v>1641733</v>
      </c>
      <c r="I31" s="49">
        <v>0</v>
      </c>
      <c r="J31" s="49">
        <v>100</v>
      </c>
    </row>
    <row r="32" spans="1:10" x14ac:dyDescent="0.2">
      <c r="A32" s="46">
        <v>1</v>
      </c>
      <c r="B32" s="52" t="s">
        <v>10</v>
      </c>
      <c r="C32" s="52" t="s">
        <v>142</v>
      </c>
      <c r="D32" s="47" t="s">
        <v>143</v>
      </c>
      <c r="E32" s="48">
        <v>0</v>
      </c>
      <c r="F32" s="48">
        <v>1641733</v>
      </c>
      <c r="G32" s="48">
        <v>1641733</v>
      </c>
      <c r="H32" s="48">
        <v>1641733</v>
      </c>
      <c r="I32" s="49">
        <v>0</v>
      </c>
      <c r="J32" s="49">
        <v>100</v>
      </c>
    </row>
    <row r="33" spans="1:10" ht="38.25" x14ac:dyDescent="0.2">
      <c r="A33" s="46">
        <v>0</v>
      </c>
      <c r="B33" s="52" t="s">
        <v>10</v>
      </c>
      <c r="C33" s="52" t="s">
        <v>204</v>
      </c>
      <c r="D33" s="47" t="s">
        <v>205</v>
      </c>
      <c r="E33" s="48">
        <v>0</v>
      </c>
      <c r="F33" s="48">
        <v>1641733</v>
      </c>
      <c r="G33" s="48">
        <v>1641733</v>
      </c>
      <c r="H33" s="48">
        <v>1641733</v>
      </c>
      <c r="I33" s="49">
        <v>0</v>
      </c>
      <c r="J33" s="49">
        <v>100</v>
      </c>
    </row>
    <row r="34" spans="1:10" x14ac:dyDescent="0.2">
      <c r="A34" s="46">
        <v>1</v>
      </c>
      <c r="B34" s="52"/>
      <c r="C34" s="52" t="s">
        <v>160</v>
      </c>
      <c r="D34" s="47" t="s">
        <v>161</v>
      </c>
      <c r="E34" s="48">
        <v>3199700</v>
      </c>
      <c r="F34" s="48">
        <v>21126793.539999999</v>
      </c>
      <c r="G34" s="48">
        <v>19402444.079999998</v>
      </c>
      <c r="H34" s="48">
        <v>24206688.440000001</v>
      </c>
      <c r="I34" s="49">
        <v>4804244.3600000031</v>
      </c>
      <c r="J34" s="49">
        <v>124.76102670463156</v>
      </c>
    </row>
    <row r="35" spans="1:10" x14ac:dyDescent="0.2">
      <c r="A35" s="46">
        <v>1</v>
      </c>
      <c r="B35" s="52"/>
      <c r="C35" s="52" t="s">
        <v>160</v>
      </c>
      <c r="D35" s="47" t="s">
        <v>162</v>
      </c>
      <c r="E35" s="48">
        <v>3199700</v>
      </c>
      <c r="F35" s="48">
        <v>22768526.539999999</v>
      </c>
      <c r="G35" s="48">
        <v>21044177.079999998</v>
      </c>
      <c r="H35" s="48">
        <v>25848421.440000001</v>
      </c>
      <c r="I35" s="49">
        <v>4804244.3600000031</v>
      </c>
      <c r="J35" s="49">
        <v>122.82932871043872</v>
      </c>
    </row>
    <row r="39" spans="1:10" x14ac:dyDescent="0.2">
      <c r="A39" s="34"/>
      <c r="B39" s="34"/>
      <c r="C39" s="34"/>
      <c r="D39" s="39" t="s">
        <v>166</v>
      </c>
      <c r="E39" s="38"/>
      <c r="F39" s="38"/>
      <c r="G39" s="38" t="s">
        <v>167</v>
      </c>
      <c r="H39" s="38"/>
      <c r="I39" s="38"/>
      <c r="J39" s="38"/>
    </row>
  </sheetData>
  <mergeCells count="2">
    <mergeCell ref="B2:I2"/>
    <mergeCell ref="B4:I4"/>
  </mergeCells>
  <conditionalFormatting sqref="B8:B35">
    <cfRule type="expression" dxfId="8" priority="1" stopIfTrue="1">
      <formula>A8=1</formula>
    </cfRule>
  </conditionalFormatting>
  <conditionalFormatting sqref="C8:C35">
    <cfRule type="expression" dxfId="7" priority="2" stopIfTrue="1">
      <formula>A8=1</formula>
    </cfRule>
  </conditionalFormatting>
  <conditionalFormatting sqref="D8:D35">
    <cfRule type="expression" dxfId="6" priority="3" stopIfTrue="1">
      <formula>A8=1</formula>
    </cfRule>
  </conditionalFormatting>
  <conditionalFormatting sqref="E8:E35">
    <cfRule type="expression" dxfId="5" priority="4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6" stopIfTrue="1">
      <formula>A8=1</formula>
    </cfRule>
  </conditionalFormatting>
  <conditionalFormatting sqref="H8:H35">
    <cfRule type="expression" dxfId="2" priority="7" stopIfTrue="1">
      <formula>A8=1</formula>
    </cfRule>
  </conditionalFormatting>
  <conditionalFormatting sqref="I8:I35">
    <cfRule type="expression" dxfId="1" priority="8" stopIfTrue="1">
      <formula>A8=1</formula>
    </cfRule>
  </conditionalFormatting>
  <conditionalFormatting sqref="J8:J3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2025-01-30T11:38:13Z</cp:lastPrinted>
  <dcterms:created xsi:type="dcterms:W3CDTF">2024-12-03T12:17:13Z</dcterms:created>
  <dcterms:modified xsi:type="dcterms:W3CDTF">2025-01-30T11:38:19Z</dcterms:modified>
</cp:coreProperties>
</file>