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ена\Мої документи\Інформація про виконання бюджету\2025 рік\виконання за  2025 рік\"/>
    </mc:Choice>
  </mc:AlternateContent>
  <xr:revisionPtr revIDLastSave="0" documentId="13_ncr:1_{61F51313-9464-4B90-B214-61EDD6634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Лист1!$B$1:$F$125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0" i="1" l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D121" i="1"/>
  <c r="E121" i="1"/>
  <c r="F121" i="1" l="1"/>
</calcChain>
</file>

<file path=xl/sharedStrings.xml><?xml version="1.0" encoding="utf-8"?>
<sst xmlns="http://schemas.openxmlformats.org/spreadsheetml/2006/main" count="240" uniqueCount="214">
  <si>
    <t>грн.</t>
  </si>
  <si>
    <t>ККД</t>
  </si>
  <si>
    <t>Доходи</t>
  </si>
  <si>
    <t>% викон.</t>
  </si>
  <si>
    <t>10000000</t>
  </si>
  <si>
    <t>11000000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</si>
  <si>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</si>
  <si>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</si>
  <si>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</si>
  <si>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</si>
  <si>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</si>
  <si>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</si>
  <si>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</si>
  <si>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</si>
  <si>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13000000</t>
  </si>
  <si>
    <t>13010000</t>
  </si>
  <si>
    <t>13010200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</si>
  <si>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</si>
  <si>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</si>
  <si>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</si>
  <si>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</si>
  <si>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</si>
  <si>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</si>
  <si>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</si>
  <si>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</si>
  <si>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</si>
  <si>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14020000</t>
  </si>
  <si>
    <t>14021900</t>
  </si>
  <si>
    <t>Пальне</t>
  </si>
  <si>
    <t>14030000</t>
  </si>
  <si>
    <t>14031900</t>
  </si>
  <si>
    <t>14040000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</si>
  <si>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</si>
  <si>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</si>
  <si>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</si>
  <si>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18010100</t>
  </si>
  <si>
    <t>18010200</t>
  </si>
  <si>
    <t>18010300</t>
  </si>
  <si>
    <t>18010400</t>
  </si>
  <si>
    <t>18010500</t>
  </si>
  <si>
    <t>18010600</t>
  </si>
  <si>
    <t>18010700</t>
  </si>
  <si>
    <t>18010900</t>
  </si>
  <si>
    <t>18011100</t>
  </si>
  <si>
    <t>18030000</t>
  </si>
  <si>
    <t>18030200</t>
  </si>
  <si>
    <t>18050000</t>
  </si>
  <si>
    <t>18050300</t>
  </si>
  <si>
    <t>18050400</t>
  </si>
  <si>
    <t>18050500</t>
  </si>
  <si>
    <t>20000000</t>
  </si>
  <si>
    <t>21000000</t>
  </si>
  <si>
    <t>21080000</t>
  </si>
  <si>
    <t>21081100</t>
  </si>
  <si>
    <t>22000000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</si>
  <si>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</si>
  <si>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</si>
  <si>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</si>
  <si>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</si>
  <si>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</si>
  <si>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</si>
  <si>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22090000</t>
  </si>
  <si>
    <t>22090100</t>
  </si>
  <si>
    <t>22090200</t>
  </si>
  <si>
    <t>22090400</t>
  </si>
  <si>
    <t>24000000</t>
  </si>
  <si>
    <t>24060000</t>
  </si>
  <si>
    <t>24060300</t>
  </si>
  <si>
    <t>40000000</t>
  </si>
  <si>
    <t>41000000</t>
  </si>
  <si>
    <t>41030000</t>
  </si>
  <si>
    <t>Субвенції з державного бюджету місцевим бюджетам</t>
  </si>
  <si>
    <t>41033900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</si>
  <si>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</si>
  <si>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</si>
  <si>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</si>
  <si>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</si>
  <si>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</si>
  <si>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</si>
  <si>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</si>
  <si>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</si>
  <si>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>19000000</t>
  </si>
  <si>
    <t>19010000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</si>
  <si>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</si>
  <si>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</si>
  <si>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</si>
  <si>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19010300</t>
  </si>
  <si>
    <t>24062100</t>
  </si>
  <si>
    <t>25000000</t>
  </si>
  <si>
    <t>25010000</t>
  </si>
  <si>
    <t>25010100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</si>
  <si>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</si>
  <si>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</si>
  <si>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</si>
  <si>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25020100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</si>
  <si>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</si>
  <si>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</si>
  <si>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Загальний фонд</t>
  </si>
  <si>
    <t>Спеціальний фонд</t>
  </si>
  <si>
    <t>41050900</t>
  </si>
  <si>
    <t>14040100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</si>
  <si>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</si>
  <si>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</si>
  <si>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30000000</t>
  </si>
  <si>
    <t>33000000</t>
  </si>
  <si>
    <t>33010000</t>
  </si>
  <si>
    <t>33010500</t>
  </si>
  <si>
    <t>ВСЬОГО ДОХОДІВ</t>
  </si>
  <si>
    <t>Усього  спеціальний фонд</t>
  </si>
  <si>
    <t>Податкові надходження</t>
  </si>
  <si>
    <t>Податки на доходи, податки на прибуток, податки на збільшення ринкової вартості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</si>
  <si>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</si>
  <si>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</si>
  <si>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</si>
  <si>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</si>
  <si>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</si>
  <si>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</si>
  <si>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</si>
  <si>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</si>
  <si>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</si>
  <si>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</si>
  <si>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</si>
  <si>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</si>
  <si>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</si>
  <si>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</si>
  <si>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</si>
  <si>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</si>
  <si>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</si>
  <si>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</si>
  <si>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</si>
  <si>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</si>
  <si>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</si>
  <si>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</si>
  <si>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</si>
  <si>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</si>
  <si>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</si>
  <si>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</si>
  <si>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</si>
  <si>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</si>
  <si>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</si>
  <si>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</si>
  <si>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</si>
  <si>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</si>
  <si>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</si>
  <si>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</si>
  <si>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</si>
  <si>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Доходи від операцій з капіталом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</si>
  <si>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</si>
  <si>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</si>
  <si>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</si>
  <si>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</si>
  <si>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</si>
  <si>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</si>
  <si>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</si>
  <si>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 xml:space="preserve">Усього </t>
  </si>
  <si>
    <t>Податок на доходи фізичних осіб у вигляді мінімального податкового зобов`язання, що підлягає сплаті фізичними особами</t>
  </si>
  <si>
    <t>Надходження бюджетних установ від реалізації в установленому порядку майна (крім нерухомого майна)</t>
  </si>
  <si>
    <t>11011300</t>
  </si>
  <si>
    <t>18011000</t>
  </si>
  <si>
    <t>Транспортний податок з фізичних осіб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</si>
  <si>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</si>
  <si>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</si>
  <si>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</si>
  <si>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</si>
  <si>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</si>
  <si>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</si>
  <si>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</si>
  <si>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</si>
  <si>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25010400</t>
  </si>
  <si>
    <t>Інші джерела власних надходжень бюджетних установ</t>
  </si>
  <si>
    <t>Благодійні внески, гранти та дарунки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</si>
  <si>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</si>
  <si>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</si>
  <si>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</si>
  <si>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</si>
  <si>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</si>
  <si>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</si>
  <si>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</si>
  <si>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Уточнений план           на 2025 рік</t>
  </si>
  <si>
    <t>11011500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</si>
  <si>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</si>
  <si>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21080500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</si>
  <si>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</si>
  <si>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</si>
  <si>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</si>
  <si>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</si>
  <si>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</si>
  <si>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</si>
  <si>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</si>
  <si>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</si>
  <si>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</si>
  <si>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</si>
  <si>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</si>
  <si>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</si>
  <si>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41037400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</si>
  <si>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</si>
  <si>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</si>
  <si>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</si>
  <si>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</si>
  <si>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</si>
  <si>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</si>
  <si>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</si>
  <si>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</si>
  <si>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</si>
  <si>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</si>
  <si>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</si>
  <si>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</si>
  <si>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Фактично надійшло        за 2025 рік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</si>
  <si>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</si>
  <si>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</si>
  <si>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</si>
  <si>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Начальник фінансового управління</t>
  </si>
  <si>
    <t>Наталія ГОРБОНОС</t>
  </si>
  <si>
    <t>Аналіз виконання дохідної частини  бюджету Петриківської селищної територіальної громади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</si>
</sst>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0" fillId="0" borderId="0" xfId="0" applyFill="1"/>
    <xf numFmtId="4" fontId="0" fillId="0" borderId="0" xfId="0" applyNumberFormat="1" applyFill="1" applyAlignment="1">
      <alignment wrapText="1"/>
    </xf>
    <xf numFmtId="4" fontId="0" fillId="0" borderId="0" xfId="0" applyNumberFormat="1" applyFill="1"/>
    <xf numFmtId="4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wrapText="1"/>
    </xf>
    <xf numFmtId="4" fontId="2" fillId="0" borderId="0" xfId="0" applyNumberFormat="1" applyFont="1" applyFill="1"/>
    <xf numFmtId="4" fontId="5" fillId="0" borderId="0" xfId="0" applyNumberFormat="1" applyFont="1" applyFill="1"/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0" fontId="3" fillId="0" borderId="0" xfId="0" applyFont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/>
    <xf numFmtId="4" fontId="6" fillId="0" borderId="2" xfId="0" applyNumberFormat="1" applyFont="1" applyBorder="1" applyAlignment="1">
      <alignment wrapText="1"/>
    </xf>
    <xf numFmtId="4" fontId="6" fillId="0" borderId="3" xfId="0" applyNumberFormat="1" applyFont="1" applyBorder="1"/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/>
    <xf numFmtId="4" fontId="3" fillId="0" borderId="3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2" borderId="0" xfId="0" applyFont="1" applyFill="1" applyAlignment="1">
      <alignment horizontal="center"/>
    </xf>
    <xf numFmtId="0" fontId="1" fillId="0" borderId="0" xfId="0" applyFont="1"/>
    <xf numFmtId="0" fontId="9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wrapText="1"/>
    </xf>
  </cellXfs>
  <cellStyles count="2">
    <cellStyle name="Обычный" xfId="0" builtinId="0"/>
    <cellStyle name="Обычный_Дод 7 РП 30.01.12" xfId="1" xr:uid="{139C380C-D799-4B25-BC56-59AD299F7103}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5"/>
  <sheetViews>
    <sheetView tabSelected="1" view="pageBreakPreview" topLeftCell="B106" zoomScaleNormal="100" zoomScaleSheetLayoutView="100" workbookViewId="0">
      <selection activeCell="H111" sqref="H111"/>
    </sheetView>
  </sheetViews>
  <sheetFormatPr defaultColWidth="9.140625" defaultRowHeight="12.75" x14ac:dyDescent="0.2"/>
  <cols>
    <col min="1" max="1" width="0" style="1" hidden="1" customWidth="1"/>
    <col min="2" max="2" width="12.28515625" style="1" customWidth="1"/>
    <col min="3" max="3" width="50.7109375" style="2" customWidth="1"/>
    <col min="4" max="4" width="19.28515625" style="3" customWidth="1"/>
    <col min="5" max="5" width="19.42578125" style="3" customWidth="1"/>
    <col min="6" max="6" width="11.28515625" style="3" customWidth="1"/>
    <col min="7" max="16384" width="9.140625" style="1"/>
  </cols>
  <sheetData>
    <row r="1" spans="1:6" s="5" customFormat="1" ht="35.25" customHeight="1" x14ac:dyDescent="0.3">
      <c r="B1" s="6"/>
      <c r="C1" s="47" t="s">
        <v>213</v>
      </c>
      <c r="D1" s="47"/>
      <c r="E1" s="47"/>
      <c r="F1" s="4"/>
    </row>
    <row r="2" spans="1:6" s="5" customFormat="1" ht="7.5" customHeight="1" x14ac:dyDescent="0.3">
      <c r="B2" s="6"/>
      <c r="C2" s="47"/>
      <c r="D2" s="47"/>
      <c r="E2" s="47"/>
      <c r="F2" s="4"/>
    </row>
    <row r="3" spans="1:6" s="5" customFormat="1" ht="15.75" x14ac:dyDescent="0.25">
      <c r="C3" s="7"/>
      <c r="D3" s="8"/>
      <c r="E3" s="8"/>
      <c r="F3" s="9" t="s">
        <v>0</v>
      </c>
    </row>
    <row r="4" spans="1:6" s="14" customFormat="1" ht="39" customHeight="1" x14ac:dyDescent="0.2">
      <c r="A4" s="10"/>
      <c r="B4" s="11" t="s">
        <v>1</v>
      </c>
      <c r="C4" s="12" t="s">
        <v>2</v>
      </c>
      <c r="D4" s="12" t="s">
        <v>178</v>
      </c>
      <c r="E4" s="12" t="s">
        <v>207</v>
      </c>
      <c r="F4" s="13" t="s">
        <v>3</v>
      </c>
    </row>
    <row r="5" spans="1:6" s="14" customFormat="1" ht="17.25" customHeight="1" x14ac:dyDescent="0.2">
      <c r="A5" s="10"/>
      <c r="B5" s="41" t="s">
        <v>97</v>
      </c>
      <c r="C5" s="42"/>
      <c r="D5" s="42"/>
      <c r="E5" s="42"/>
      <c r="F5" s="43"/>
    </row>
    <row r="6" spans="1:6" s="19" customFormat="1" x14ac:dyDescent="0.2">
      <c r="A6" s="15"/>
      <c r="B6" s="11" t="s">
        <v>4</v>
      </c>
      <c r="C6" s="16" t="s">
        <v>109</v>
      </c>
      <c r="D6" s="17">
        <v>345188963</v>
      </c>
      <c r="E6" s="17">
        <v>366721076.2700001</v>
      </c>
      <c r="F6" s="31">
        <f>IF(D6=0,0,E6/D6*100)</f>
        <v>106.23777570489705</v>
      </c>
    </row>
    <row r="7" spans="1:6" s="19" customFormat="1" ht="25.5" x14ac:dyDescent="0.2">
      <c r="A7" s="15"/>
      <c r="B7" s="11" t="s">
        <v>5</v>
      </c>
      <c r="C7" s="16" t="s">
        <v>110</v>
      </c>
      <c r="D7" s="17">
        <v>233328100</v>
      </c>
      <c r="E7" s="17">
        <v>245017019.68000001</v>
      </c>
      <c r="F7" s="31">
        <f t="shared" ref="F7:F69" si="0">IF(D7=0,0,E7/D7*100)</f>
        <v>105.00964936499291</v>
      </c>
    </row>
    <row r="8" spans="1:6" s="19" customFormat="1" x14ac:dyDescent="0.2">
      <c r="A8" s="15"/>
      <c r="B8" s="11" t="s">
        <v>6</v>
      </c>
      <c r="C8" s="16" t="s">
        <v>7</v>
      </c>
      <c r="D8" s="17">
        <v>233328100</v>
      </c>
      <c r="E8" s="17">
        <v>245009908.09999999</v>
      </c>
      <c r="F8" s="31">
        <f t="shared" si="0"/>
        <v>105.00660147663312</v>
      </c>
    </row>
    <row r="9" spans="1:6" s="14" customFormat="1" ht="42.75" customHeight="1" x14ac:dyDescent="0.2">
      <c r="A9" s="20">
        <v>0</v>
      </c>
      <c r="B9" s="21" t="s">
        <v>8</v>
      </c>
      <c r="C9" s="22" t="s">
        <v>9</v>
      </c>
      <c r="D9" s="33">
        <v>207986700</v>
      </c>
      <c r="E9" s="33">
        <v>217137448.5</v>
      </c>
      <c r="F9" s="32">
        <f t="shared" si="0"/>
        <v>104.39967964297716</v>
      </c>
    </row>
    <row r="10" spans="1:6" s="14" customFormat="1" ht="41.25" customHeight="1" x14ac:dyDescent="0.2">
      <c r="A10" s="20">
        <v>0</v>
      </c>
      <c r="B10" s="21" t="s">
        <v>10</v>
      </c>
      <c r="C10" s="22" t="s">
        <v>11</v>
      </c>
      <c r="D10" s="33">
        <v>20547200</v>
      </c>
      <c r="E10" s="33">
        <v>24021500.539999999</v>
      </c>
      <c r="F10" s="32">
        <f t="shared" si="0"/>
        <v>116.90887585656439</v>
      </c>
    </row>
    <row r="11" spans="1:6" s="14" customFormat="1" ht="31.5" customHeight="1" x14ac:dyDescent="0.2">
      <c r="A11" s="20">
        <v>0</v>
      </c>
      <c r="B11" s="21" t="s">
        <v>12</v>
      </c>
      <c r="C11" s="22" t="s">
        <v>13</v>
      </c>
      <c r="D11" s="33">
        <v>1436300</v>
      </c>
      <c r="E11" s="33">
        <v>1188383.6499999999</v>
      </c>
      <c r="F11" s="32">
        <f t="shared" si="0"/>
        <v>82.739236231984961</v>
      </c>
    </row>
    <row r="12" spans="1:6" s="14" customFormat="1" ht="42" customHeight="1" x14ac:dyDescent="0.2">
      <c r="A12" s="20">
        <v>0</v>
      </c>
      <c r="B12" s="21" t="s">
        <v>157</v>
      </c>
      <c r="C12" s="22" t="s">
        <v>155</v>
      </c>
      <c r="D12" s="33">
        <v>3319500</v>
      </c>
      <c r="E12" s="33">
        <v>2624175.41</v>
      </c>
      <c r="F12" s="32">
        <f t="shared" si="0"/>
        <v>79.053333634583524</v>
      </c>
    </row>
    <row r="13" spans="1:6" s="19" customFormat="1" ht="42" customHeight="1" x14ac:dyDescent="0.2">
      <c r="A13" s="15"/>
      <c r="B13" s="21" t="s">
        <v>179</v>
      </c>
      <c r="C13" s="22" t="s">
        <v>180</v>
      </c>
      <c r="D13" s="33">
        <v>38400</v>
      </c>
      <c r="E13" s="33">
        <v>38400</v>
      </c>
      <c r="F13" s="32">
        <f t="shared" si="0"/>
        <v>100</v>
      </c>
    </row>
    <row r="14" spans="1:6" s="19" customFormat="1" x14ac:dyDescent="0.2">
      <c r="A14" s="15"/>
      <c r="B14" s="11" t="s">
        <v>174</v>
      </c>
      <c r="C14" s="16" t="s">
        <v>175</v>
      </c>
      <c r="D14" s="17">
        <v>0</v>
      </c>
      <c r="E14" s="17">
        <v>7111.58</v>
      </c>
      <c r="F14" s="31">
        <f t="shared" si="0"/>
        <v>0</v>
      </c>
    </row>
    <row r="15" spans="1:6" s="19" customFormat="1" ht="25.5" x14ac:dyDescent="0.2">
      <c r="A15" s="15"/>
      <c r="B15" s="21" t="s">
        <v>176</v>
      </c>
      <c r="C15" s="22" t="s">
        <v>177</v>
      </c>
      <c r="D15" s="33">
        <v>0</v>
      </c>
      <c r="E15" s="33">
        <v>7111.58</v>
      </c>
      <c r="F15" s="32">
        <f t="shared" si="0"/>
        <v>0</v>
      </c>
    </row>
    <row r="16" spans="1:6" s="19" customFormat="1" ht="26.25" customHeight="1" x14ac:dyDescent="0.2">
      <c r="A16" s="15">
        <v>0</v>
      </c>
      <c r="B16" s="11" t="s">
        <v>14</v>
      </c>
      <c r="C16" s="16" t="s">
        <v>111</v>
      </c>
      <c r="D16" s="17">
        <v>3108000</v>
      </c>
      <c r="E16" s="17">
        <v>5234029.72</v>
      </c>
      <c r="F16" s="31">
        <f t="shared" si="0"/>
        <v>168.40507464607464</v>
      </c>
    </row>
    <row r="17" spans="1:6" s="19" customFormat="1" ht="22.5" customHeight="1" x14ac:dyDescent="0.2">
      <c r="A17" s="15"/>
      <c r="B17" s="11" t="s">
        <v>15</v>
      </c>
      <c r="C17" s="16" t="s">
        <v>112</v>
      </c>
      <c r="D17" s="17">
        <v>31200</v>
      </c>
      <c r="E17" s="17">
        <v>71473.05</v>
      </c>
      <c r="F17" s="31">
        <f t="shared" si="0"/>
        <v>229.08028846153849</v>
      </c>
    </row>
    <row r="18" spans="1:6" s="19" customFormat="1" ht="51" x14ac:dyDescent="0.2">
      <c r="A18" s="15">
        <v>0</v>
      </c>
      <c r="B18" s="21" t="s">
        <v>16</v>
      </c>
      <c r="C18" s="22" t="s">
        <v>113</v>
      </c>
      <c r="D18" s="33">
        <v>31200</v>
      </c>
      <c r="E18" s="33">
        <v>71473.05</v>
      </c>
      <c r="F18" s="32">
        <f t="shared" si="0"/>
        <v>229.08028846153849</v>
      </c>
    </row>
    <row r="19" spans="1:6" s="19" customFormat="1" ht="25.5" customHeight="1" x14ac:dyDescent="0.2">
      <c r="A19" s="15"/>
      <c r="B19" s="11" t="s">
        <v>17</v>
      </c>
      <c r="C19" s="16" t="s">
        <v>18</v>
      </c>
      <c r="D19" s="17">
        <v>18100</v>
      </c>
      <c r="E19" s="17">
        <v>22666.57</v>
      </c>
      <c r="F19" s="31">
        <f t="shared" si="0"/>
        <v>125.22966850828729</v>
      </c>
    </row>
    <row r="20" spans="1:6" s="19" customFormat="1" ht="27" customHeight="1" x14ac:dyDescent="0.2">
      <c r="A20" s="15">
        <v>0</v>
      </c>
      <c r="B20" s="21" t="s">
        <v>19</v>
      </c>
      <c r="C20" s="22" t="s">
        <v>20</v>
      </c>
      <c r="D20" s="33">
        <v>18100</v>
      </c>
      <c r="E20" s="33">
        <v>22666.57</v>
      </c>
      <c r="F20" s="32">
        <f t="shared" si="0"/>
        <v>125.22966850828729</v>
      </c>
    </row>
    <row r="21" spans="1:6" s="19" customFormat="1" ht="27" customHeight="1" x14ac:dyDescent="0.2">
      <c r="A21" s="15"/>
      <c r="B21" s="11" t="s">
        <v>21</v>
      </c>
      <c r="C21" s="16" t="s">
        <v>22</v>
      </c>
      <c r="D21" s="17">
        <v>3058700</v>
      </c>
      <c r="E21" s="17">
        <v>5139890.0999999996</v>
      </c>
      <c r="F21" s="31">
        <f t="shared" si="0"/>
        <v>168.04165495144997</v>
      </c>
    </row>
    <row r="22" spans="1:6" s="19" customFormat="1" ht="24" customHeight="1" x14ac:dyDescent="0.2">
      <c r="A22" s="15"/>
      <c r="B22" s="21" t="s">
        <v>23</v>
      </c>
      <c r="C22" s="22" t="s">
        <v>24</v>
      </c>
      <c r="D22" s="33">
        <v>3058700</v>
      </c>
      <c r="E22" s="33">
        <v>5139890.0999999996</v>
      </c>
      <c r="F22" s="32">
        <f t="shared" si="0"/>
        <v>168.04165495144997</v>
      </c>
    </row>
    <row r="23" spans="1:6" s="19" customFormat="1" ht="15.75" customHeight="1" x14ac:dyDescent="0.2">
      <c r="A23" s="15">
        <v>0</v>
      </c>
      <c r="B23" s="11" t="s">
        <v>25</v>
      </c>
      <c r="C23" s="16" t="s">
        <v>114</v>
      </c>
      <c r="D23" s="17">
        <v>30534164</v>
      </c>
      <c r="E23" s="17">
        <v>33527646.649999999</v>
      </c>
      <c r="F23" s="31">
        <f t="shared" si="0"/>
        <v>109.80371576572392</v>
      </c>
    </row>
    <row r="24" spans="1:6" s="19" customFormat="1" ht="25.5" customHeight="1" x14ac:dyDescent="0.2">
      <c r="A24" s="15"/>
      <c r="B24" s="11" t="s">
        <v>26</v>
      </c>
      <c r="C24" s="16" t="s">
        <v>115</v>
      </c>
      <c r="D24" s="17">
        <v>2965664</v>
      </c>
      <c r="E24" s="17">
        <v>2988930.04</v>
      </c>
      <c r="F24" s="31">
        <f t="shared" si="0"/>
        <v>100.78451368732264</v>
      </c>
    </row>
    <row r="25" spans="1:6" s="19" customFormat="1" x14ac:dyDescent="0.2">
      <c r="A25" s="15">
        <v>0</v>
      </c>
      <c r="B25" s="21" t="s">
        <v>27</v>
      </c>
      <c r="C25" s="22" t="s">
        <v>28</v>
      </c>
      <c r="D25" s="33">
        <v>2965664</v>
      </c>
      <c r="E25" s="33">
        <v>2988930.04</v>
      </c>
      <c r="F25" s="32">
        <f t="shared" si="0"/>
        <v>100.78451368732264</v>
      </c>
    </row>
    <row r="26" spans="1:6" s="19" customFormat="1" ht="27.75" customHeight="1" x14ac:dyDescent="0.2">
      <c r="A26" s="15"/>
      <c r="B26" s="11" t="s">
        <v>29</v>
      </c>
      <c r="C26" s="16" t="s">
        <v>116</v>
      </c>
      <c r="D26" s="17">
        <v>22803800</v>
      </c>
      <c r="E26" s="17">
        <v>25436510.170000002</v>
      </c>
      <c r="F26" s="31">
        <f t="shared" si="0"/>
        <v>111.5450502547821</v>
      </c>
    </row>
    <row r="27" spans="1:6" s="19" customFormat="1" ht="13.5" customHeight="1" x14ac:dyDescent="0.2">
      <c r="A27" s="15"/>
      <c r="B27" s="21" t="s">
        <v>30</v>
      </c>
      <c r="C27" s="22" t="s">
        <v>28</v>
      </c>
      <c r="D27" s="33">
        <v>22803800</v>
      </c>
      <c r="E27" s="33">
        <v>25436510.170000002</v>
      </c>
      <c r="F27" s="32">
        <f t="shared" si="0"/>
        <v>111.5450502547821</v>
      </c>
    </row>
    <row r="28" spans="1:6" s="19" customFormat="1" ht="27" customHeight="1" x14ac:dyDescent="0.2">
      <c r="A28" s="15"/>
      <c r="B28" s="11" t="s">
        <v>31</v>
      </c>
      <c r="C28" s="16" t="s">
        <v>117</v>
      </c>
      <c r="D28" s="17">
        <v>4764700</v>
      </c>
      <c r="E28" s="17">
        <v>5102206.4400000004</v>
      </c>
      <c r="F28" s="31">
        <f t="shared" si="0"/>
        <v>107.08347723886081</v>
      </c>
    </row>
    <row r="29" spans="1:6" s="19" customFormat="1" ht="67.5" customHeight="1" x14ac:dyDescent="0.2">
      <c r="A29" s="15">
        <v>0</v>
      </c>
      <c r="B29" s="21" t="s">
        <v>100</v>
      </c>
      <c r="C29" s="22" t="s">
        <v>118</v>
      </c>
      <c r="D29" s="33">
        <v>3188000</v>
      </c>
      <c r="E29" s="33">
        <v>3490030.97</v>
      </c>
      <c r="F29" s="32">
        <f t="shared" si="0"/>
        <v>109.47399529485571</v>
      </c>
    </row>
    <row r="30" spans="1:6" s="19" customFormat="1" ht="51" customHeight="1" x14ac:dyDescent="0.2">
      <c r="A30" s="15">
        <v>0</v>
      </c>
      <c r="B30" s="21" t="s">
        <v>101</v>
      </c>
      <c r="C30" s="22" t="s">
        <v>102</v>
      </c>
      <c r="D30" s="33">
        <v>1576700</v>
      </c>
      <c r="E30" s="33">
        <v>1612175.47</v>
      </c>
      <c r="F30" s="32">
        <f t="shared" si="0"/>
        <v>102.24998224139024</v>
      </c>
    </row>
    <row r="31" spans="1:6" s="19" customFormat="1" ht="37.5" customHeight="1" x14ac:dyDescent="0.2">
      <c r="A31" s="15">
        <v>0</v>
      </c>
      <c r="B31" s="11" t="s">
        <v>32</v>
      </c>
      <c r="C31" s="16" t="s">
        <v>33</v>
      </c>
      <c r="D31" s="17">
        <v>78218699</v>
      </c>
      <c r="E31" s="17">
        <v>82942380.219999999</v>
      </c>
      <c r="F31" s="31">
        <f t="shared" si="0"/>
        <v>106.03906902107896</v>
      </c>
    </row>
    <row r="32" spans="1:6" s="19" customFormat="1" ht="14.25" customHeight="1" x14ac:dyDescent="0.2">
      <c r="A32" s="15">
        <v>0</v>
      </c>
      <c r="B32" s="11" t="s">
        <v>34</v>
      </c>
      <c r="C32" s="16" t="s">
        <v>119</v>
      </c>
      <c r="D32" s="17">
        <v>38168200</v>
      </c>
      <c r="E32" s="17">
        <v>41278607.969999999</v>
      </c>
      <c r="F32" s="31">
        <f t="shared" si="0"/>
        <v>108.14921314078212</v>
      </c>
    </row>
    <row r="33" spans="1:6" s="14" customFormat="1" ht="41.25" customHeight="1" x14ac:dyDescent="0.2">
      <c r="A33" s="20">
        <v>0</v>
      </c>
      <c r="B33" s="21" t="s">
        <v>35</v>
      </c>
      <c r="C33" s="22" t="s">
        <v>120</v>
      </c>
      <c r="D33" s="33">
        <v>303100</v>
      </c>
      <c r="E33" s="33">
        <v>160014.82999999999</v>
      </c>
      <c r="F33" s="32">
        <f t="shared" si="0"/>
        <v>52.792751567139554</v>
      </c>
    </row>
    <row r="34" spans="1:6" s="14" customFormat="1" ht="38.25" x14ac:dyDescent="0.2">
      <c r="A34" s="20">
        <v>0</v>
      </c>
      <c r="B34" s="21" t="s">
        <v>36</v>
      </c>
      <c r="C34" s="22" t="s">
        <v>121</v>
      </c>
      <c r="D34" s="33">
        <v>2862700</v>
      </c>
      <c r="E34" s="33">
        <v>4010105.79</v>
      </c>
      <c r="F34" s="32">
        <f t="shared" si="0"/>
        <v>140.08124462919622</v>
      </c>
    </row>
    <row r="35" spans="1:6" s="14" customFormat="1" ht="38.25" x14ac:dyDescent="0.2">
      <c r="A35" s="20">
        <v>0</v>
      </c>
      <c r="B35" s="21" t="s">
        <v>37</v>
      </c>
      <c r="C35" s="22" t="s">
        <v>122</v>
      </c>
      <c r="D35" s="33">
        <v>3570600</v>
      </c>
      <c r="E35" s="33">
        <v>4754673.58</v>
      </c>
      <c r="F35" s="32">
        <f t="shared" si="0"/>
        <v>133.16175376687391</v>
      </c>
    </row>
    <row r="36" spans="1:6" s="14" customFormat="1" ht="38.25" x14ac:dyDescent="0.2">
      <c r="A36" s="20">
        <v>0</v>
      </c>
      <c r="B36" s="21" t="s">
        <v>38</v>
      </c>
      <c r="C36" s="22" t="s">
        <v>123</v>
      </c>
      <c r="D36" s="33">
        <v>5327700</v>
      </c>
      <c r="E36" s="33">
        <v>5126113.37</v>
      </c>
      <c r="F36" s="32">
        <f t="shared" si="0"/>
        <v>96.216254105899353</v>
      </c>
    </row>
    <row r="37" spans="1:6" s="14" customFormat="1" x14ac:dyDescent="0.2">
      <c r="A37" s="20">
        <v>0</v>
      </c>
      <c r="B37" s="21" t="s">
        <v>39</v>
      </c>
      <c r="C37" s="22" t="s">
        <v>124</v>
      </c>
      <c r="D37" s="33">
        <v>9188800</v>
      </c>
      <c r="E37" s="33">
        <v>9746645.5800000001</v>
      </c>
      <c r="F37" s="32">
        <f t="shared" si="0"/>
        <v>106.07092960995996</v>
      </c>
    </row>
    <row r="38" spans="1:6" s="14" customFormat="1" x14ac:dyDescent="0.2">
      <c r="A38" s="20">
        <v>0</v>
      </c>
      <c r="B38" s="21" t="s">
        <v>40</v>
      </c>
      <c r="C38" s="22" t="s">
        <v>125</v>
      </c>
      <c r="D38" s="33">
        <v>8347700</v>
      </c>
      <c r="E38" s="33">
        <v>8791148.0399999991</v>
      </c>
      <c r="F38" s="32">
        <f t="shared" si="0"/>
        <v>105.31221821579595</v>
      </c>
    </row>
    <row r="39" spans="1:6" s="14" customFormat="1" x14ac:dyDescent="0.2">
      <c r="A39" s="20"/>
      <c r="B39" s="21" t="s">
        <v>41</v>
      </c>
      <c r="C39" s="22" t="s">
        <v>126</v>
      </c>
      <c r="D39" s="33">
        <v>5364300</v>
      </c>
      <c r="E39" s="33">
        <v>5378636.2300000004</v>
      </c>
      <c r="F39" s="32">
        <f t="shared" si="0"/>
        <v>100.2672525772235</v>
      </c>
    </row>
    <row r="40" spans="1:6" s="19" customFormat="1" x14ac:dyDescent="0.2">
      <c r="A40" s="15">
        <v>0</v>
      </c>
      <c r="B40" s="21" t="s">
        <v>42</v>
      </c>
      <c r="C40" s="22" t="s">
        <v>127</v>
      </c>
      <c r="D40" s="33">
        <v>3003300</v>
      </c>
      <c r="E40" s="33">
        <v>3129338.22</v>
      </c>
      <c r="F40" s="32">
        <f t="shared" si="0"/>
        <v>104.19665767655579</v>
      </c>
    </row>
    <row r="41" spans="1:6" s="14" customFormat="1" x14ac:dyDescent="0.2">
      <c r="A41" s="20"/>
      <c r="B41" s="21" t="s">
        <v>158</v>
      </c>
      <c r="C41" s="22" t="s">
        <v>159</v>
      </c>
      <c r="D41" s="33">
        <v>125000</v>
      </c>
      <c r="E41" s="33">
        <v>68751</v>
      </c>
      <c r="F41" s="32">
        <f t="shared" si="0"/>
        <v>55.000800000000005</v>
      </c>
    </row>
    <row r="42" spans="1:6" s="19" customFormat="1" x14ac:dyDescent="0.2">
      <c r="A42" s="15">
        <v>0</v>
      </c>
      <c r="B42" s="21" t="s">
        <v>43</v>
      </c>
      <c r="C42" s="22" t="s">
        <v>128</v>
      </c>
      <c r="D42" s="33">
        <v>75000</v>
      </c>
      <c r="E42" s="33">
        <v>113181.33</v>
      </c>
      <c r="F42" s="32">
        <f t="shared" si="0"/>
        <v>150.90844000000001</v>
      </c>
    </row>
    <row r="43" spans="1:6" s="19" customFormat="1" x14ac:dyDescent="0.2">
      <c r="A43" s="15">
        <v>0</v>
      </c>
      <c r="B43" s="11" t="s">
        <v>44</v>
      </c>
      <c r="C43" s="16" t="s">
        <v>129</v>
      </c>
      <c r="D43" s="17">
        <v>185011</v>
      </c>
      <c r="E43" s="17">
        <v>254358</v>
      </c>
      <c r="F43" s="31">
        <f t="shared" si="0"/>
        <v>137.48263616757924</v>
      </c>
    </row>
    <row r="44" spans="1:6" s="19" customFormat="1" x14ac:dyDescent="0.2">
      <c r="A44" s="15">
        <v>0</v>
      </c>
      <c r="B44" s="21" t="s">
        <v>45</v>
      </c>
      <c r="C44" s="22" t="s">
        <v>130</v>
      </c>
      <c r="D44" s="33">
        <v>185011</v>
      </c>
      <c r="E44" s="33">
        <v>254358</v>
      </c>
      <c r="F44" s="32">
        <f t="shared" si="0"/>
        <v>137.48263616757924</v>
      </c>
    </row>
    <row r="45" spans="1:6" s="19" customFormat="1" x14ac:dyDescent="0.2">
      <c r="A45" s="15"/>
      <c r="B45" s="11" t="s">
        <v>46</v>
      </c>
      <c r="C45" s="16" t="s">
        <v>131</v>
      </c>
      <c r="D45" s="17">
        <v>39865488</v>
      </c>
      <c r="E45" s="17">
        <v>41409414.25</v>
      </c>
      <c r="F45" s="31">
        <f t="shared" si="0"/>
        <v>103.87283920869099</v>
      </c>
    </row>
    <row r="46" spans="1:6" s="19" customFormat="1" x14ac:dyDescent="0.2">
      <c r="A46" s="15"/>
      <c r="B46" s="21" t="s">
        <v>47</v>
      </c>
      <c r="C46" s="22" t="s">
        <v>132</v>
      </c>
      <c r="D46" s="33">
        <v>1412400</v>
      </c>
      <c r="E46" s="33">
        <v>2225197.9700000002</v>
      </c>
      <c r="F46" s="32">
        <f t="shared" si="0"/>
        <v>157.54729325969981</v>
      </c>
    </row>
    <row r="47" spans="1:6" s="19" customFormat="1" x14ac:dyDescent="0.2">
      <c r="A47" s="15"/>
      <c r="B47" s="21" t="s">
        <v>48</v>
      </c>
      <c r="C47" s="22" t="s">
        <v>133</v>
      </c>
      <c r="D47" s="33">
        <v>25411260</v>
      </c>
      <c r="E47" s="33">
        <v>26895772.449999999</v>
      </c>
      <c r="F47" s="32">
        <f t="shared" si="0"/>
        <v>105.84194742802993</v>
      </c>
    </row>
    <row r="48" spans="1:6" s="19" customFormat="1" ht="51" x14ac:dyDescent="0.2">
      <c r="A48" s="15">
        <v>0</v>
      </c>
      <c r="B48" s="21" t="s">
        <v>49</v>
      </c>
      <c r="C48" s="22" t="s">
        <v>134</v>
      </c>
      <c r="D48" s="33">
        <v>13041828</v>
      </c>
      <c r="E48" s="33">
        <v>12288443.83</v>
      </c>
      <c r="F48" s="32">
        <f t="shared" si="0"/>
        <v>94.223323831597838</v>
      </c>
    </row>
    <row r="49" spans="1:6" s="19" customFormat="1" x14ac:dyDescent="0.2">
      <c r="A49" s="15">
        <v>0</v>
      </c>
      <c r="B49" s="11" t="s">
        <v>50</v>
      </c>
      <c r="C49" s="16" t="s">
        <v>135</v>
      </c>
      <c r="D49" s="17">
        <v>1867900</v>
      </c>
      <c r="E49" s="17">
        <v>2049578.5999999996</v>
      </c>
      <c r="F49" s="31">
        <f t="shared" si="0"/>
        <v>109.72635580063171</v>
      </c>
    </row>
    <row r="50" spans="1:6" s="19" customFormat="1" x14ac:dyDescent="0.2">
      <c r="A50" s="15"/>
      <c r="B50" s="11" t="s">
        <v>51</v>
      </c>
      <c r="C50" s="16" t="s">
        <v>136</v>
      </c>
      <c r="D50" s="17">
        <v>63600</v>
      </c>
      <c r="E50" s="17">
        <v>378303.6</v>
      </c>
      <c r="F50" s="31">
        <f t="shared" si="0"/>
        <v>594.81698113207551</v>
      </c>
    </row>
    <row r="51" spans="1:6" s="19" customFormat="1" x14ac:dyDescent="0.2">
      <c r="A51" s="15"/>
      <c r="B51" s="11" t="s">
        <v>52</v>
      </c>
      <c r="C51" s="16" t="s">
        <v>137</v>
      </c>
      <c r="D51" s="17">
        <v>63600</v>
      </c>
      <c r="E51" s="17">
        <v>378303.6</v>
      </c>
      <c r="F51" s="31">
        <f t="shared" si="0"/>
        <v>594.81698113207551</v>
      </c>
    </row>
    <row r="52" spans="1:6" s="19" customFormat="1" ht="14.25" customHeight="1" x14ac:dyDescent="0.2">
      <c r="A52" s="15">
        <v>0</v>
      </c>
      <c r="B52" s="21" t="s">
        <v>181</v>
      </c>
      <c r="C52" s="22" t="s">
        <v>137</v>
      </c>
      <c r="D52" s="33">
        <v>0</v>
      </c>
      <c r="E52" s="33">
        <v>1420</v>
      </c>
      <c r="F52" s="32">
        <f t="shared" si="0"/>
        <v>0</v>
      </c>
    </row>
    <row r="53" spans="1:6" s="19" customFormat="1" x14ac:dyDescent="0.2">
      <c r="A53" s="15">
        <v>0</v>
      </c>
      <c r="B53" s="21" t="s">
        <v>53</v>
      </c>
      <c r="C53" s="22" t="s">
        <v>138</v>
      </c>
      <c r="D53" s="33">
        <v>63600</v>
      </c>
      <c r="E53" s="33">
        <v>130613</v>
      </c>
      <c r="F53" s="32">
        <f t="shared" si="0"/>
        <v>205.36635220125788</v>
      </c>
    </row>
    <row r="54" spans="1:6" s="19" customFormat="1" ht="63.75" x14ac:dyDescent="0.2">
      <c r="A54" s="15"/>
      <c r="B54" s="21" t="s">
        <v>203</v>
      </c>
      <c r="C54" s="22" t="s">
        <v>204</v>
      </c>
      <c r="D54" s="33">
        <v>0</v>
      </c>
      <c r="E54" s="33">
        <v>246270.6</v>
      </c>
      <c r="F54" s="32">
        <f t="shared" si="0"/>
        <v>0</v>
      </c>
    </row>
    <row r="55" spans="1:6" s="19" customFormat="1" ht="25.5" x14ac:dyDescent="0.2">
      <c r="A55" s="15">
        <v>0</v>
      </c>
      <c r="B55" s="11" t="s">
        <v>54</v>
      </c>
      <c r="C55" s="16" t="s">
        <v>139</v>
      </c>
      <c r="D55" s="17">
        <v>1236400</v>
      </c>
      <c r="E55" s="17">
        <v>1062459.67</v>
      </c>
      <c r="F55" s="31">
        <f t="shared" si="0"/>
        <v>85.931710611452587</v>
      </c>
    </row>
    <row r="56" spans="1:6" s="19" customFormat="1" x14ac:dyDescent="0.2">
      <c r="A56" s="15">
        <v>0</v>
      </c>
      <c r="B56" s="11" t="s">
        <v>55</v>
      </c>
      <c r="C56" s="16" t="s">
        <v>56</v>
      </c>
      <c r="D56" s="17">
        <v>1122200</v>
      </c>
      <c r="E56" s="17">
        <v>917881.07000000007</v>
      </c>
      <c r="F56" s="31">
        <f t="shared" si="0"/>
        <v>81.793002138656206</v>
      </c>
    </row>
    <row r="57" spans="1:6" s="19" customFormat="1" ht="44.25" customHeight="1" x14ac:dyDescent="0.2">
      <c r="A57" s="15"/>
      <c r="B57" s="21" t="s">
        <v>57</v>
      </c>
      <c r="C57" s="22" t="s">
        <v>182</v>
      </c>
      <c r="D57" s="33">
        <v>28500</v>
      </c>
      <c r="E57" s="33">
        <v>26780</v>
      </c>
      <c r="F57" s="32">
        <f t="shared" si="0"/>
        <v>93.964912280701753</v>
      </c>
    </row>
    <row r="58" spans="1:6" s="14" customFormat="1" x14ac:dyDescent="0.2">
      <c r="A58" s="20">
        <v>0</v>
      </c>
      <c r="B58" s="21" t="s">
        <v>58</v>
      </c>
      <c r="C58" s="22" t="s">
        <v>59</v>
      </c>
      <c r="D58" s="33">
        <v>761700</v>
      </c>
      <c r="E58" s="33">
        <v>572733.9</v>
      </c>
      <c r="F58" s="32">
        <f t="shared" si="0"/>
        <v>75.191532099251674</v>
      </c>
    </row>
    <row r="59" spans="1:6" s="19" customFormat="1" ht="25.5" x14ac:dyDescent="0.2">
      <c r="A59" s="15">
        <v>0</v>
      </c>
      <c r="B59" s="21" t="s">
        <v>60</v>
      </c>
      <c r="C59" s="22" t="s">
        <v>140</v>
      </c>
      <c r="D59" s="33">
        <v>332000</v>
      </c>
      <c r="E59" s="33">
        <v>315347.17</v>
      </c>
      <c r="F59" s="32">
        <f t="shared" si="0"/>
        <v>94.984087349397583</v>
      </c>
    </row>
    <row r="60" spans="1:6" s="19" customFormat="1" ht="63.75" x14ac:dyDescent="0.2">
      <c r="A60" s="15"/>
      <c r="B60" s="21" t="s">
        <v>205</v>
      </c>
      <c r="C60" s="22" t="s">
        <v>206</v>
      </c>
      <c r="D60" s="33">
        <v>0</v>
      </c>
      <c r="E60" s="33">
        <v>3020</v>
      </c>
      <c r="F60" s="32">
        <f t="shared" si="0"/>
        <v>0</v>
      </c>
    </row>
    <row r="61" spans="1:6" s="19" customFormat="1" x14ac:dyDescent="0.2">
      <c r="A61" s="15">
        <v>0</v>
      </c>
      <c r="B61" s="11" t="s">
        <v>61</v>
      </c>
      <c r="C61" s="16" t="s">
        <v>141</v>
      </c>
      <c r="D61" s="17">
        <v>114200</v>
      </c>
      <c r="E61" s="17">
        <v>144578.6</v>
      </c>
      <c r="F61" s="31">
        <f t="shared" si="0"/>
        <v>126.60122591943959</v>
      </c>
    </row>
    <row r="62" spans="1:6" s="19" customFormat="1" ht="38.25" x14ac:dyDescent="0.2">
      <c r="A62" s="15"/>
      <c r="B62" s="21" t="s">
        <v>62</v>
      </c>
      <c r="C62" s="22" t="s">
        <v>142</v>
      </c>
      <c r="D62" s="33">
        <v>111000</v>
      </c>
      <c r="E62" s="33">
        <v>139524.92000000001</v>
      </c>
      <c r="F62" s="32">
        <f t="shared" si="0"/>
        <v>125.69812612612614</v>
      </c>
    </row>
    <row r="63" spans="1:6" s="19" customFormat="1" x14ac:dyDescent="0.2">
      <c r="A63" s="15"/>
      <c r="B63" s="21" t="s">
        <v>63</v>
      </c>
      <c r="C63" s="22" t="s">
        <v>143</v>
      </c>
      <c r="D63" s="33">
        <v>0</v>
      </c>
      <c r="E63" s="33">
        <v>5053.68</v>
      </c>
      <c r="F63" s="32">
        <f t="shared" si="0"/>
        <v>0</v>
      </c>
    </row>
    <row r="64" spans="1:6" s="19" customFormat="1" ht="38.25" x14ac:dyDescent="0.2">
      <c r="A64" s="15"/>
      <c r="B64" s="21" t="s">
        <v>64</v>
      </c>
      <c r="C64" s="22" t="s">
        <v>144</v>
      </c>
      <c r="D64" s="33">
        <v>3200</v>
      </c>
      <c r="E64" s="33">
        <v>0</v>
      </c>
      <c r="F64" s="32">
        <f t="shared" si="0"/>
        <v>0</v>
      </c>
    </row>
    <row r="65" spans="1:6" s="19" customFormat="1" x14ac:dyDescent="0.2">
      <c r="A65" s="15"/>
      <c r="B65" s="11" t="s">
        <v>65</v>
      </c>
      <c r="C65" s="16" t="s">
        <v>145</v>
      </c>
      <c r="D65" s="17">
        <v>567900</v>
      </c>
      <c r="E65" s="17">
        <v>608815.32999999996</v>
      </c>
      <c r="F65" s="31">
        <f t="shared" si="0"/>
        <v>107.20467159711215</v>
      </c>
    </row>
    <row r="66" spans="1:6" s="19" customFormat="1" x14ac:dyDescent="0.2">
      <c r="A66" s="15"/>
      <c r="B66" s="11" t="s">
        <v>66</v>
      </c>
      <c r="C66" s="16" t="s">
        <v>137</v>
      </c>
      <c r="D66" s="17">
        <v>567900</v>
      </c>
      <c r="E66" s="17">
        <v>608815.32999999996</v>
      </c>
      <c r="F66" s="31">
        <f t="shared" si="0"/>
        <v>107.20467159711215</v>
      </c>
    </row>
    <row r="67" spans="1:6" s="19" customFormat="1" x14ac:dyDescent="0.2">
      <c r="A67" s="15"/>
      <c r="B67" s="21" t="s">
        <v>67</v>
      </c>
      <c r="C67" s="22" t="s">
        <v>137</v>
      </c>
      <c r="D67" s="33">
        <v>567900</v>
      </c>
      <c r="E67" s="33">
        <v>608815.32999999996</v>
      </c>
      <c r="F67" s="32">
        <f t="shared" si="0"/>
        <v>107.20467159711215</v>
      </c>
    </row>
    <row r="68" spans="1:6" s="19" customFormat="1" ht="15" customHeight="1" x14ac:dyDescent="0.2">
      <c r="A68" s="15">
        <v>0</v>
      </c>
      <c r="B68" s="11" t="s">
        <v>68</v>
      </c>
      <c r="C68" s="16" t="s">
        <v>147</v>
      </c>
      <c r="D68" s="17">
        <v>116534157.67</v>
      </c>
      <c r="E68" s="17">
        <v>95665873.470000014</v>
      </c>
      <c r="F68" s="31">
        <f t="shared" si="0"/>
        <v>82.092560140954944</v>
      </c>
    </row>
    <row r="69" spans="1:6" s="19" customFormat="1" ht="13.5" customHeight="1" x14ac:dyDescent="0.2">
      <c r="A69" s="15"/>
      <c r="B69" s="11" t="s">
        <v>69</v>
      </c>
      <c r="C69" s="16" t="s">
        <v>148</v>
      </c>
      <c r="D69" s="17">
        <v>116534157.67</v>
      </c>
      <c r="E69" s="17">
        <v>95665873.470000014</v>
      </c>
      <c r="F69" s="31">
        <f t="shared" si="0"/>
        <v>82.092560140954944</v>
      </c>
    </row>
    <row r="70" spans="1:6" s="19" customFormat="1" ht="14.25" customHeight="1" x14ac:dyDescent="0.2">
      <c r="A70" s="15">
        <v>0</v>
      </c>
      <c r="B70" s="11" t="s">
        <v>70</v>
      </c>
      <c r="C70" s="16" t="s">
        <v>71</v>
      </c>
      <c r="D70" s="17">
        <v>107471292</v>
      </c>
      <c r="E70" s="17">
        <v>87451622.260000005</v>
      </c>
      <c r="F70" s="31">
        <f t="shared" ref="F70:F88" si="1">IF(D70=0,0,E70/D70*100)</f>
        <v>81.372076796099194</v>
      </c>
    </row>
    <row r="71" spans="1:6" s="19" customFormat="1" ht="44.25" customHeight="1" x14ac:dyDescent="0.2">
      <c r="A71" s="15"/>
      <c r="B71" s="21" t="s">
        <v>208</v>
      </c>
      <c r="C71" s="22" t="s">
        <v>209</v>
      </c>
      <c r="D71" s="33">
        <v>5315600</v>
      </c>
      <c r="E71" s="33">
        <v>1643006.4</v>
      </c>
      <c r="F71" s="32">
        <f t="shared" si="1"/>
        <v>30.909142900142971</v>
      </c>
    </row>
    <row r="72" spans="1:6" s="19" customFormat="1" ht="82.5" customHeight="1" x14ac:dyDescent="0.2">
      <c r="A72" s="15"/>
      <c r="B72" s="21" t="s">
        <v>195</v>
      </c>
      <c r="C72" s="22" t="s">
        <v>196</v>
      </c>
      <c r="D72" s="33">
        <v>9997492</v>
      </c>
      <c r="E72" s="33">
        <v>6033512.7800000003</v>
      </c>
      <c r="F72" s="32">
        <f t="shared" si="1"/>
        <v>60.35026364612245</v>
      </c>
    </row>
    <row r="73" spans="1:6" s="19" customFormat="1" ht="75.75" customHeight="1" x14ac:dyDescent="0.2">
      <c r="A73" s="15"/>
      <c r="B73" s="21" t="s">
        <v>201</v>
      </c>
      <c r="C73" s="22" t="s">
        <v>202</v>
      </c>
      <c r="D73" s="33">
        <v>12933700</v>
      </c>
      <c r="E73" s="33">
        <v>1765281.74</v>
      </c>
      <c r="F73" s="32">
        <f t="shared" si="1"/>
        <v>13.648698670913969</v>
      </c>
    </row>
    <row r="74" spans="1:6" s="19" customFormat="1" ht="23.25" customHeight="1" x14ac:dyDescent="0.2">
      <c r="A74" s="15">
        <v>0</v>
      </c>
      <c r="B74" s="21" t="s">
        <v>72</v>
      </c>
      <c r="C74" s="22" t="s">
        <v>149</v>
      </c>
      <c r="D74" s="33">
        <v>69884800</v>
      </c>
      <c r="E74" s="33">
        <v>69884800</v>
      </c>
      <c r="F74" s="32">
        <f t="shared" si="1"/>
        <v>100</v>
      </c>
    </row>
    <row r="75" spans="1:6" s="14" customFormat="1" ht="38.25" x14ac:dyDescent="0.2">
      <c r="A75" s="20">
        <v>0</v>
      </c>
      <c r="B75" s="21" t="s">
        <v>183</v>
      </c>
      <c r="C75" s="22" t="s">
        <v>184</v>
      </c>
      <c r="D75" s="33">
        <v>244600</v>
      </c>
      <c r="E75" s="33">
        <v>244600</v>
      </c>
      <c r="F75" s="32">
        <f t="shared" si="1"/>
        <v>100</v>
      </c>
    </row>
    <row r="76" spans="1:6" s="19" customFormat="1" ht="56.25" customHeight="1" x14ac:dyDescent="0.2">
      <c r="A76" s="15">
        <v>0</v>
      </c>
      <c r="B76" s="21" t="s">
        <v>185</v>
      </c>
      <c r="C76" s="22" t="s">
        <v>186</v>
      </c>
      <c r="D76" s="33">
        <v>929900</v>
      </c>
      <c r="E76" s="33">
        <v>879560</v>
      </c>
      <c r="F76" s="32">
        <f t="shared" si="1"/>
        <v>94.586514678997744</v>
      </c>
    </row>
    <row r="77" spans="1:6" s="19" customFormat="1" ht="45" customHeight="1" x14ac:dyDescent="0.2">
      <c r="A77" s="15"/>
      <c r="B77" s="21" t="s">
        <v>187</v>
      </c>
      <c r="C77" s="22" t="s">
        <v>188</v>
      </c>
      <c r="D77" s="33">
        <v>8165200</v>
      </c>
      <c r="E77" s="33">
        <v>7000861.3399999999</v>
      </c>
      <c r="F77" s="32">
        <f t="shared" si="1"/>
        <v>85.740230980257678</v>
      </c>
    </row>
    <row r="78" spans="1:6" s="19" customFormat="1" ht="16.5" customHeight="1" x14ac:dyDescent="0.2">
      <c r="A78" s="15"/>
      <c r="B78" s="11" t="s">
        <v>150</v>
      </c>
      <c r="C78" s="16" t="s">
        <v>151</v>
      </c>
      <c r="D78" s="17">
        <v>181888.86000000002</v>
      </c>
      <c r="E78" s="17">
        <v>181888.86</v>
      </c>
      <c r="F78" s="31">
        <f t="shared" si="1"/>
        <v>99.999999999999986</v>
      </c>
    </row>
    <row r="79" spans="1:6" s="14" customFormat="1" ht="15" customHeight="1" x14ac:dyDescent="0.2">
      <c r="A79" s="20"/>
      <c r="B79" s="21" t="s">
        <v>152</v>
      </c>
      <c r="C79" s="22" t="s">
        <v>153</v>
      </c>
      <c r="D79" s="33">
        <v>181888.86000000002</v>
      </c>
      <c r="E79" s="33">
        <v>181888.86</v>
      </c>
      <c r="F79" s="32">
        <f t="shared" si="1"/>
        <v>99.999999999999986</v>
      </c>
    </row>
    <row r="80" spans="1:6" s="19" customFormat="1" ht="21" customHeight="1" x14ac:dyDescent="0.2">
      <c r="A80" s="15"/>
      <c r="B80" s="11" t="s">
        <v>73</v>
      </c>
      <c r="C80" s="16" t="s">
        <v>74</v>
      </c>
      <c r="D80" s="17">
        <v>8880976.8099999987</v>
      </c>
      <c r="E80" s="17">
        <v>8032362.3500000006</v>
      </c>
      <c r="F80" s="31">
        <f t="shared" si="1"/>
        <v>90.444581962600594</v>
      </c>
    </row>
    <row r="81" spans="1:6" s="19" customFormat="1" ht="71.25" customHeight="1" x14ac:dyDescent="0.2">
      <c r="A81" s="15"/>
      <c r="B81" s="21" t="s">
        <v>197</v>
      </c>
      <c r="C81" s="22" t="s">
        <v>198</v>
      </c>
      <c r="D81" s="33">
        <v>5378400</v>
      </c>
      <c r="E81" s="33">
        <v>5378400</v>
      </c>
      <c r="F81" s="32">
        <f t="shared" si="1"/>
        <v>100</v>
      </c>
    </row>
    <row r="82" spans="1:6" s="14" customFormat="1" ht="74.25" customHeight="1" x14ac:dyDescent="0.2">
      <c r="A82" s="20"/>
      <c r="B82" s="21" t="s">
        <v>99</v>
      </c>
      <c r="C82" s="22" t="s">
        <v>190</v>
      </c>
      <c r="D82" s="33">
        <v>473920.80999999994</v>
      </c>
      <c r="E82" s="33">
        <v>193202.85</v>
      </c>
      <c r="F82" s="32">
        <f t="shared" si="1"/>
        <v>40.766905762167319</v>
      </c>
    </row>
    <row r="83" spans="1:6" s="14" customFormat="1" ht="35.25" customHeight="1" x14ac:dyDescent="0.2">
      <c r="A83" s="20"/>
      <c r="B83" s="21" t="s">
        <v>75</v>
      </c>
      <c r="C83" s="22" t="s">
        <v>76</v>
      </c>
      <c r="D83" s="33">
        <v>2125678</v>
      </c>
      <c r="E83" s="33">
        <v>1567072.73</v>
      </c>
      <c r="F83" s="32">
        <f t="shared" si="1"/>
        <v>73.72107769850372</v>
      </c>
    </row>
    <row r="84" spans="1:6" s="14" customFormat="1" ht="15.75" customHeight="1" x14ac:dyDescent="0.2">
      <c r="A84" s="20"/>
      <c r="B84" s="21" t="s">
        <v>77</v>
      </c>
      <c r="C84" s="22" t="s">
        <v>78</v>
      </c>
      <c r="D84" s="33">
        <v>412715</v>
      </c>
      <c r="E84" s="33">
        <v>412599.65</v>
      </c>
      <c r="F84" s="32">
        <f t="shared" si="1"/>
        <v>99.972050931029884</v>
      </c>
    </row>
    <row r="85" spans="1:6" s="14" customFormat="1" ht="53.25" customHeight="1" x14ac:dyDescent="0.2">
      <c r="A85" s="20"/>
      <c r="B85" s="21" t="s">
        <v>199</v>
      </c>
      <c r="C85" s="22" t="s">
        <v>200</v>
      </c>
      <c r="D85" s="33">
        <v>70272</v>
      </c>
      <c r="E85" s="33">
        <v>70272</v>
      </c>
      <c r="F85" s="32">
        <f t="shared" si="1"/>
        <v>100</v>
      </c>
    </row>
    <row r="86" spans="1:6" s="14" customFormat="1" ht="69.75" customHeight="1" x14ac:dyDescent="0.2">
      <c r="A86" s="20"/>
      <c r="B86" s="21" t="s">
        <v>189</v>
      </c>
      <c r="C86" s="22" t="s">
        <v>191</v>
      </c>
      <c r="D86" s="33">
        <v>419991</v>
      </c>
      <c r="E86" s="33">
        <v>410815.12</v>
      </c>
      <c r="F86" s="32">
        <f t="shared" si="1"/>
        <v>97.815219849949159</v>
      </c>
    </row>
    <row r="87" spans="1:6" s="19" customFormat="1" x14ac:dyDescent="0.2">
      <c r="A87" s="15"/>
      <c r="B87" s="11" t="s">
        <v>79</v>
      </c>
      <c r="C87" s="16" t="s">
        <v>80</v>
      </c>
      <c r="D87" s="17">
        <v>347056863</v>
      </c>
      <c r="E87" s="17">
        <v>368770654.87000012</v>
      </c>
      <c r="F87" s="31">
        <f t="shared" si="1"/>
        <v>106.25655164467966</v>
      </c>
    </row>
    <row r="88" spans="1:6" s="19" customFormat="1" x14ac:dyDescent="0.2">
      <c r="A88" s="15"/>
      <c r="B88" s="11" t="s">
        <v>79</v>
      </c>
      <c r="C88" s="16" t="s">
        <v>154</v>
      </c>
      <c r="D88" s="17">
        <v>463591020.67000002</v>
      </c>
      <c r="E88" s="17">
        <v>464436528.34000009</v>
      </c>
      <c r="F88" s="31">
        <f t="shared" si="1"/>
        <v>100.18238223613092</v>
      </c>
    </row>
    <row r="89" spans="1:6" s="14" customFormat="1" ht="19.5" customHeight="1" x14ac:dyDescent="0.2">
      <c r="A89" s="20"/>
      <c r="B89" s="44" t="s">
        <v>98</v>
      </c>
      <c r="C89" s="45"/>
      <c r="D89" s="45"/>
      <c r="E89" s="45"/>
      <c r="F89" s="46"/>
    </row>
    <row r="90" spans="1:6" s="19" customFormat="1" ht="13.5" customHeight="1" x14ac:dyDescent="0.2">
      <c r="A90" s="15">
        <v>1</v>
      </c>
      <c r="B90" s="11" t="s">
        <v>4</v>
      </c>
      <c r="C90" s="16" t="s">
        <v>109</v>
      </c>
      <c r="D90" s="17">
        <v>176300</v>
      </c>
      <c r="E90" s="17">
        <v>229111.1</v>
      </c>
      <c r="F90" s="18">
        <f>E90/D90*100</f>
        <v>129.95524673851392</v>
      </c>
    </row>
    <row r="91" spans="1:6" s="19" customFormat="1" x14ac:dyDescent="0.2">
      <c r="A91" s="15">
        <v>1</v>
      </c>
      <c r="B91" s="11" t="s">
        <v>81</v>
      </c>
      <c r="C91" s="16" t="s">
        <v>160</v>
      </c>
      <c r="D91" s="17">
        <v>176300</v>
      </c>
      <c r="E91" s="17">
        <v>229111.1</v>
      </c>
      <c r="F91" s="18">
        <f t="shared" ref="F91:F121" si="2">E91/D91*100</f>
        <v>129.95524673851392</v>
      </c>
    </row>
    <row r="92" spans="1:6" s="19" customFormat="1" x14ac:dyDescent="0.2">
      <c r="A92" s="15">
        <v>1</v>
      </c>
      <c r="B92" s="11" t="s">
        <v>82</v>
      </c>
      <c r="C92" s="16" t="s">
        <v>161</v>
      </c>
      <c r="D92" s="17">
        <v>176300</v>
      </c>
      <c r="E92" s="17">
        <v>229111.1</v>
      </c>
      <c r="F92" s="18">
        <f t="shared" si="2"/>
        <v>129.95524673851392</v>
      </c>
    </row>
    <row r="93" spans="1:6" s="14" customFormat="1" ht="51" x14ac:dyDescent="0.2">
      <c r="A93" s="20">
        <v>0</v>
      </c>
      <c r="B93" s="21" t="s">
        <v>83</v>
      </c>
      <c r="C93" s="22" t="s">
        <v>84</v>
      </c>
      <c r="D93" s="33">
        <v>162300</v>
      </c>
      <c r="E93" s="33">
        <v>216927.02</v>
      </c>
      <c r="F93" s="34">
        <f t="shared" si="2"/>
        <v>133.65805298829326</v>
      </c>
    </row>
    <row r="94" spans="1:6" s="14" customFormat="1" ht="25.5" x14ac:dyDescent="0.2">
      <c r="A94" s="20">
        <v>0</v>
      </c>
      <c r="B94" s="21" t="s">
        <v>85</v>
      </c>
      <c r="C94" s="22" t="s">
        <v>162</v>
      </c>
      <c r="D94" s="33">
        <v>11800</v>
      </c>
      <c r="E94" s="33">
        <v>11118.48</v>
      </c>
      <c r="F94" s="34">
        <f t="shared" si="2"/>
        <v>94.224406779661024</v>
      </c>
    </row>
    <row r="95" spans="1:6" s="14" customFormat="1" ht="38.25" x14ac:dyDescent="0.2">
      <c r="A95" s="20">
        <v>0</v>
      </c>
      <c r="B95" s="21" t="s">
        <v>86</v>
      </c>
      <c r="C95" s="22" t="s">
        <v>163</v>
      </c>
      <c r="D95" s="33">
        <v>2200</v>
      </c>
      <c r="E95" s="33">
        <v>1065.5999999999999</v>
      </c>
      <c r="F95" s="34">
        <f t="shared" si="2"/>
        <v>48.43636363636363</v>
      </c>
    </row>
    <row r="96" spans="1:6" s="19" customFormat="1" x14ac:dyDescent="0.2">
      <c r="A96" s="15">
        <v>1</v>
      </c>
      <c r="B96" s="11" t="s">
        <v>50</v>
      </c>
      <c r="C96" s="16" t="s">
        <v>135</v>
      </c>
      <c r="D96" s="17">
        <v>16348504.310000001</v>
      </c>
      <c r="E96" s="17">
        <v>16646668.52</v>
      </c>
      <c r="F96" s="18">
        <f t="shared" si="2"/>
        <v>101.82380115236364</v>
      </c>
    </row>
    <row r="97" spans="1:6" s="19" customFormat="1" x14ac:dyDescent="0.2">
      <c r="A97" s="15">
        <v>1</v>
      </c>
      <c r="B97" s="11" t="s">
        <v>65</v>
      </c>
      <c r="C97" s="16" t="s">
        <v>145</v>
      </c>
      <c r="D97" s="17">
        <v>0</v>
      </c>
      <c r="E97" s="17">
        <v>72408.58</v>
      </c>
      <c r="F97" s="18">
        <v>0</v>
      </c>
    </row>
    <row r="98" spans="1:6" s="19" customFormat="1" x14ac:dyDescent="0.2">
      <c r="A98" s="15">
        <v>1</v>
      </c>
      <c r="B98" s="11" t="s">
        <v>66</v>
      </c>
      <c r="C98" s="16" t="s">
        <v>137</v>
      </c>
      <c r="D98" s="17">
        <v>0</v>
      </c>
      <c r="E98" s="17">
        <v>72408.58</v>
      </c>
      <c r="F98" s="18">
        <v>0</v>
      </c>
    </row>
    <row r="99" spans="1:6" s="14" customFormat="1" ht="38.25" x14ac:dyDescent="0.2">
      <c r="A99" s="20">
        <v>0</v>
      </c>
      <c r="B99" s="21" t="s">
        <v>87</v>
      </c>
      <c r="C99" s="22" t="s">
        <v>164</v>
      </c>
      <c r="D99" s="33">
        <v>0</v>
      </c>
      <c r="E99" s="33">
        <v>72408.58</v>
      </c>
      <c r="F99" s="34">
        <v>0</v>
      </c>
    </row>
    <row r="100" spans="1:6" s="19" customFormat="1" x14ac:dyDescent="0.2">
      <c r="A100" s="15">
        <v>1</v>
      </c>
      <c r="B100" s="11" t="s">
        <v>88</v>
      </c>
      <c r="C100" s="16" t="s">
        <v>165</v>
      </c>
      <c r="D100" s="17">
        <v>16348504.310000001</v>
      </c>
      <c r="E100" s="17">
        <v>16574259.940000001</v>
      </c>
      <c r="F100" s="18">
        <f t="shared" si="2"/>
        <v>101.38089470277664</v>
      </c>
    </row>
    <row r="101" spans="1:6" s="19" customFormat="1" ht="25.5" x14ac:dyDescent="0.2">
      <c r="A101" s="15">
        <v>1</v>
      </c>
      <c r="B101" s="11" t="s">
        <v>89</v>
      </c>
      <c r="C101" s="16" t="s">
        <v>166</v>
      </c>
      <c r="D101" s="17">
        <v>2017912.82</v>
      </c>
      <c r="E101" s="17">
        <v>2246613.9099999997</v>
      </c>
      <c r="F101" s="18">
        <f t="shared" si="2"/>
        <v>111.33354660980844</v>
      </c>
    </row>
    <row r="102" spans="1:6" s="14" customFormat="1" ht="25.5" x14ac:dyDescent="0.2">
      <c r="A102" s="20">
        <v>0</v>
      </c>
      <c r="B102" s="21" t="s">
        <v>90</v>
      </c>
      <c r="C102" s="22" t="s">
        <v>167</v>
      </c>
      <c r="D102" s="33">
        <v>1912779</v>
      </c>
      <c r="E102" s="33">
        <v>2130715.79</v>
      </c>
      <c r="F102" s="34">
        <f t="shared" si="2"/>
        <v>111.39372556892356</v>
      </c>
    </row>
    <row r="103" spans="1:6" s="14" customFormat="1" ht="38.25" x14ac:dyDescent="0.2">
      <c r="A103" s="20">
        <v>0</v>
      </c>
      <c r="B103" s="21" t="s">
        <v>91</v>
      </c>
      <c r="C103" s="22" t="s">
        <v>92</v>
      </c>
      <c r="D103" s="33">
        <v>89764</v>
      </c>
      <c r="E103" s="33">
        <v>100517.8</v>
      </c>
      <c r="F103" s="34">
        <f t="shared" si="2"/>
        <v>111.9800811015552</v>
      </c>
    </row>
    <row r="104" spans="1:6" s="14" customFormat="1" ht="25.5" x14ac:dyDescent="0.2">
      <c r="A104" s="20"/>
      <c r="B104" s="21" t="s">
        <v>168</v>
      </c>
      <c r="C104" s="22" t="s">
        <v>156</v>
      </c>
      <c r="D104" s="33">
        <v>15369.82</v>
      </c>
      <c r="E104" s="33">
        <v>15380.32</v>
      </c>
      <c r="F104" s="34">
        <f t="shared" si="2"/>
        <v>100.06831569920793</v>
      </c>
    </row>
    <row r="105" spans="1:6" s="19" customFormat="1" x14ac:dyDescent="0.2">
      <c r="A105" s="15">
        <v>0</v>
      </c>
      <c r="B105" s="11" t="s">
        <v>93</v>
      </c>
      <c r="C105" s="16" t="s">
        <v>169</v>
      </c>
      <c r="D105" s="35">
        <v>14330591.49</v>
      </c>
      <c r="E105" s="17">
        <v>14327646.030000001</v>
      </c>
      <c r="F105" s="18">
        <f t="shared" si="2"/>
        <v>99.979446347332882</v>
      </c>
    </row>
    <row r="106" spans="1:6" s="14" customFormat="1" x14ac:dyDescent="0.2">
      <c r="A106" s="20">
        <v>1</v>
      </c>
      <c r="B106" s="21" t="s">
        <v>94</v>
      </c>
      <c r="C106" s="22" t="s">
        <v>170</v>
      </c>
      <c r="D106" s="33">
        <v>10684982.73</v>
      </c>
      <c r="E106" s="33">
        <v>10681452.73</v>
      </c>
      <c r="F106" s="34">
        <f t="shared" si="2"/>
        <v>99.966962978891033</v>
      </c>
    </row>
    <row r="107" spans="1:6" s="14" customFormat="1" ht="66" customHeight="1" x14ac:dyDescent="0.2">
      <c r="A107" s="20">
        <v>0</v>
      </c>
      <c r="B107" s="21" t="s">
        <v>95</v>
      </c>
      <c r="C107" s="22" t="s">
        <v>96</v>
      </c>
      <c r="D107" s="33">
        <v>3645608.76</v>
      </c>
      <c r="E107" s="33">
        <v>3646193.3</v>
      </c>
      <c r="F107" s="34">
        <f t="shared" si="2"/>
        <v>100.01603408479851</v>
      </c>
    </row>
    <row r="108" spans="1:6" s="19" customFormat="1" x14ac:dyDescent="0.2">
      <c r="A108" s="15">
        <v>0</v>
      </c>
      <c r="B108" s="11" t="s">
        <v>103</v>
      </c>
      <c r="C108" s="16" t="s">
        <v>146</v>
      </c>
      <c r="D108" s="17">
        <v>473400</v>
      </c>
      <c r="E108" s="17">
        <v>3507952.58</v>
      </c>
      <c r="F108" s="18">
        <f t="shared" si="2"/>
        <v>741.01237431347704</v>
      </c>
    </row>
    <row r="109" spans="1:6" s="19" customFormat="1" x14ac:dyDescent="0.2">
      <c r="A109" s="15"/>
      <c r="B109" s="11" t="s">
        <v>104</v>
      </c>
      <c r="C109" s="16" t="s">
        <v>171</v>
      </c>
      <c r="D109" s="17">
        <v>473400</v>
      </c>
      <c r="E109" s="17">
        <v>3507952.58</v>
      </c>
      <c r="F109" s="18">
        <f t="shared" si="2"/>
        <v>741.01237431347704</v>
      </c>
    </row>
    <row r="110" spans="1:6" s="19" customFormat="1" x14ac:dyDescent="0.2">
      <c r="A110" s="15"/>
      <c r="B110" s="11" t="s">
        <v>105</v>
      </c>
      <c r="C110" s="16" t="s">
        <v>172</v>
      </c>
      <c r="D110" s="17">
        <v>473400</v>
      </c>
      <c r="E110" s="17">
        <v>3507952.58</v>
      </c>
      <c r="F110" s="18">
        <f t="shared" si="2"/>
        <v>741.01237431347704</v>
      </c>
    </row>
    <row r="111" spans="1:6" s="19" customFormat="1" ht="57" customHeight="1" x14ac:dyDescent="0.2">
      <c r="A111" s="15"/>
      <c r="B111" s="21" t="s">
        <v>192</v>
      </c>
      <c r="C111" s="22" t="s">
        <v>193</v>
      </c>
      <c r="D111" s="33">
        <v>28300</v>
      </c>
      <c r="E111" s="33">
        <v>264392.21000000002</v>
      </c>
      <c r="F111" s="34">
        <f t="shared" si="2"/>
        <v>934.24809187279152</v>
      </c>
    </row>
    <row r="112" spans="1:6" s="19" customFormat="1" ht="51" x14ac:dyDescent="0.2">
      <c r="A112" s="15"/>
      <c r="B112" s="21" t="s">
        <v>106</v>
      </c>
      <c r="C112" s="22" t="s">
        <v>173</v>
      </c>
      <c r="D112" s="33">
        <v>445100</v>
      </c>
      <c r="E112" s="33">
        <v>3243560.37</v>
      </c>
      <c r="F112" s="34">
        <f t="shared" si="2"/>
        <v>728.72621208717146</v>
      </c>
    </row>
    <row r="113" spans="1:6" s="19" customFormat="1" x14ac:dyDescent="0.2">
      <c r="A113" s="15"/>
      <c r="B113" s="11" t="s">
        <v>68</v>
      </c>
      <c r="C113" s="16" t="s">
        <v>147</v>
      </c>
      <c r="D113" s="17">
        <v>2680000</v>
      </c>
      <c r="E113" s="17">
        <v>2680000</v>
      </c>
      <c r="F113" s="18">
        <f t="shared" si="2"/>
        <v>100</v>
      </c>
    </row>
    <row r="114" spans="1:6" s="19" customFormat="1" x14ac:dyDescent="0.2">
      <c r="A114" s="15"/>
      <c r="B114" s="11" t="s">
        <v>69</v>
      </c>
      <c r="C114" s="16" t="s">
        <v>148</v>
      </c>
      <c r="D114" s="17">
        <v>2680000</v>
      </c>
      <c r="E114" s="17">
        <v>2680000</v>
      </c>
      <c r="F114" s="18">
        <f t="shared" si="2"/>
        <v>100</v>
      </c>
    </row>
    <row r="115" spans="1:6" s="19" customFormat="1" x14ac:dyDescent="0.2">
      <c r="A115" s="15"/>
      <c r="B115" s="11" t="s">
        <v>70</v>
      </c>
      <c r="C115" s="16" t="s">
        <v>71</v>
      </c>
      <c r="D115" s="17">
        <v>2680000</v>
      </c>
      <c r="E115" s="17">
        <v>2680000</v>
      </c>
      <c r="F115" s="18">
        <f t="shared" si="2"/>
        <v>100</v>
      </c>
    </row>
    <row r="116" spans="1:6" s="19" customFormat="1" ht="25.5" x14ac:dyDescent="0.2">
      <c r="A116" s="15"/>
      <c r="B116" s="21" t="s">
        <v>72</v>
      </c>
      <c r="C116" s="22" t="s">
        <v>149</v>
      </c>
      <c r="D116" s="33">
        <v>1689900</v>
      </c>
      <c r="E116" s="33">
        <v>1689900</v>
      </c>
      <c r="F116" s="34">
        <f t="shared" si="2"/>
        <v>100</v>
      </c>
    </row>
    <row r="117" spans="1:6" s="19" customFormat="1" ht="38.25" x14ac:dyDescent="0.2">
      <c r="A117" s="15"/>
      <c r="B117" s="21" t="s">
        <v>183</v>
      </c>
      <c r="C117" s="22" t="s">
        <v>184</v>
      </c>
      <c r="D117" s="33">
        <v>175900</v>
      </c>
      <c r="E117" s="33">
        <v>175900</v>
      </c>
      <c r="F117" s="34">
        <f t="shared" si="2"/>
        <v>100</v>
      </c>
    </row>
    <row r="118" spans="1:6" s="14" customFormat="1" ht="51" x14ac:dyDescent="0.2">
      <c r="A118" s="20"/>
      <c r="B118" s="21" t="s">
        <v>194</v>
      </c>
      <c r="C118" s="22" t="s">
        <v>210</v>
      </c>
      <c r="D118" s="33">
        <v>814200</v>
      </c>
      <c r="E118" s="33">
        <v>814200</v>
      </c>
      <c r="F118" s="34">
        <f t="shared" si="2"/>
        <v>100</v>
      </c>
    </row>
    <row r="119" spans="1:6" s="14" customFormat="1" x14ac:dyDescent="0.2">
      <c r="A119" s="20">
        <v>1</v>
      </c>
      <c r="B119" s="20" t="s">
        <v>79</v>
      </c>
      <c r="C119" s="23" t="s">
        <v>80</v>
      </c>
      <c r="D119" s="17">
        <v>16998204.309999999</v>
      </c>
      <c r="E119" s="17">
        <v>20383732.200000003</v>
      </c>
      <c r="F119" s="18">
        <f t="shared" si="2"/>
        <v>119.91697374768174</v>
      </c>
    </row>
    <row r="120" spans="1:6" s="14" customFormat="1" x14ac:dyDescent="0.2">
      <c r="A120" s="20">
        <v>1</v>
      </c>
      <c r="B120" s="20" t="s">
        <v>79</v>
      </c>
      <c r="C120" s="23" t="s">
        <v>108</v>
      </c>
      <c r="D120" s="17">
        <v>19678204.309999999</v>
      </c>
      <c r="E120" s="17">
        <v>23063732.200000003</v>
      </c>
      <c r="F120" s="18">
        <f t="shared" si="2"/>
        <v>117.20445543031362</v>
      </c>
    </row>
    <row r="121" spans="1:6" s="24" customFormat="1" ht="15.75" x14ac:dyDescent="0.25">
      <c r="B121" s="25"/>
      <c r="C121" s="26" t="s">
        <v>107</v>
      </c>
      <c r="D121" s="27">
        <f>SUM(D88+D120)</f>
        <v>483269224.98000002</v>
      </c>
      <c r="E121" s="27">
        <f>SUM(E88+E120)</f>
        <v>487500260.54000008</v>
      </c>
      <c r="F121" s="18">
        <f t="shared" si="2"/>
        <v>100.87550279250146</v>
      </c>
    </row>
    <row r="122" spans="1:6" s="28" customFormat="1" x14ac:dyDescent="0.2">
      <c r="C122" s="29"/>
      <c r="D122" s="30"/>
      <c r="E122" s="30"/>
      <c r="F122" s="30"/>
    </row>
    <row r="123" spans="1:6" s="5" customFormat="1" ht="14.25" customHeight="1" x14ac:dyDescent="0.3">
      <c r="B123" s="38" t="s">
        <v>211</v>
      </c>
      <c r="C123" s="39"/>
      <c r="D123" s="39"/>
      <c r="E123" s="40" t="s">
        <v>212</v>
      </c>
      <c r="F123" s="38"/>
    </row>
    <row r="124" spans="1:6" s="5" customFormat="1" ht="18.75" x14ac:dyDescent="0.25">
      <c r="C124" s="36"/>
      <c r="D124" s="37"/>
      <c r="E124" s="37"/>
      <c r="F124" s="8"/>
    </row>
    <row r="125" spans="1:6" s="5" customFormat="1" x14ac:dyDescent="0.2">
      <c r="C125" s="7"/>
      <c r="D125" s="8"/>
      <c r="E125" s="8"/>
      <c r="F125" s="8"/>
    </row>
  </sheetData>
  <mergeCells count="3">
    <mergeCell ref="B5:F5"/>
    <mergeCell ref="B89:F89"/>
    <mergeCell ref="C1:E2"/>
  </mergeCells>
  <conditionalFormatting sqref="B74:B80 B82:B84 B86:B89 B6:B70">
    <cfRule type="expression" dxfId="13" priority="53" stopIfTrue="1">
      <formula>A6=1</formula>
    </cfRule>
  </conditionalFormatting>
  <conditionalFormatting sqref="C74:C80 C82:C84 C86:C88 C6:C70">
    <cfRule type="expression" dxfId="12" priority="54" stopIfTrue="1">
      <formula>A6=1</formula>
    </cfRule>
  </conditionalFormatting>
  <conditionalFormatting sqref="D6:D88">
    <cfRule type="expression" dxfId="11" priority="55" stopIfTrue="1">
      <formula>XFB6=1</formula>
    </cfRule>
  </conditionalFormatting>
  <conditionalFormatting sqref="F6:F88">
    <cfRule type="expression" dxfId="10" priority="58" stopIfTrue="1">
      <formula>XFB6=1</formula>
    </cfRule>
  </conditionalFormatting>
  <conditionalFormatting sqref="F6:F88">
    <cfRule type="expression" dxfId="9" priority="47" stopIfTrue="1">
      <formula>A6=1</formula>
    </cfRule>
  </conditionalFormatting>
  <conditionalFormatting sqref="B111:B117">
    <cfRule type="expression" dxfId="8" priority="46" stopIfTrue="1">
      <formula>A111=1</formula>
    </cfRule>
  </conditionalFormatting>
  <conditionalFormatting sqref="C111:C117">
    <cfRule type="expression" dxfId="7" priority="45" stopIfTrue="1">
      <formula>A111=1</formula>
    </cfRule>
  </conditionalFormatting>
  <conditionalFormatting sqref="B90:B118 B72:B86 B6:B70">
    <cfRule type="expression" dxfId="6" priority="43" stopIfTrue="1">
      <formula>XFC6=1</formula>
    </cfRule>
  </conditionalFormatting>
  <conditionalFormatting sqref="C90:C118 C72:C86 C6:C70 F6:F88">
    <cfRule type="expression" dxfId="5" priority="25" stopIfTrue="1">
      <formula>XFC6=1</formula>
    </cfRule>
  </conditionalFormatting>
  <conditionalFormatting sqref="E6:E88">
    <cfRule type="expression" dxfId="4" priority="21" stopIfTrue="1">
      <formula>XFB6=1</formula>
    </cfRule>
  </conditionalFormatting>
  <conditionalFormatting sqref="B71">
    <cfRule type="expression" dxfId="3" priority="5" stopIfTrue="1">
      <formula>XFD71=1</formula>
    </cfRule>
  </conditionalFormatting>
  <conditionalFormatting sqref="C71">
    <cfRule type="expression" dxfId="2" priority="6" stopIfTrue="1">
      <formula>XFD71=1</formula>
    </cfRule>
  </conditionalFormatting>
  <conditionalFormatting sqref="D90:D120">
    <cfRule type="expression" dxfId="1" priority="1" stopIfTrue="1">
      <formula>XFB90=1</formula>
    </cfRule>
  </conditionalFormatting>
  <conditionalFormatting sqref="E90:E120">
    <cfRule type="expression" dxfId="0" priority="2" stopIfTrue="1">
      <formula>XFB90=1</formula>
    </cfRule>
  </conditionalFormatting>
  <pageMargins left="0.32" right="0.33" top="0.39370078740157499" bottom="0.39370078740157499" header="0" footer="0"/>
  <pageSetup paperSize="9" scale="96" fitToHeight="7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lenovo</cp:lastModifiedBy>
  <cp:lastPrinted>2026-01-06T08:07:24Z</cp:lastPrinted>
  <dcterms:created xsi:type="dcterms:W3CDTF">2021-04-13T11:53:19Z</dcterms:created>
  <dcterms:modified xsi:type="dcterms:W3CDTF">2026-05-07T12:34:48Z</dcterms:modified>
</cp:coreProperties>
</file>