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Інформація про виконання бюджету\2023 рік\9 місяців 2023\"/>
    </mc:Choice>
  </mc:AlternateContent>
  <xr:revisionPtr revIDLastSave="0" documentId="13_ncr:1_{5B40F835-9C8A-480D-A731-C24DEA549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Лист1!$B$1:$G$114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83" i="1"/>
  <c r="G58" i="1"/>
  <c r="G13" i="1"/>
  <c r="D110" i="1"/>
  <c r="E110" i="1"/>
  <c r="F110" i="1"/>
  <c r="G82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110" i="1" l="1"/>
</calcChain>
</file>

<file path=xl/sharedStrings.xml><?xml version="1.0" encoding="utf-8"?>
<sst xmlns="http://schemas.openxmlformats.org/spreadsheetml/2006/main" count="217" uniqueCount="205">
  <si>
    <t>грн.</t>
  </si>
  <si>
    <t>ККД</t>
  </si>
  <si>
    <t>Доходи</t>
  </si>
  <si>
    <t>% викон.</t>
  </si>
  <si>
    <t>10000000</t>
  </si>
  <si>
    <t>Податкові надходження  </t>
  </si>
  <si>
    <t>11000000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</si>
  <si>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</si>
  <si>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</si>
  <si>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</si>
  <si>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</si>
  <si>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</si>
  <si>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</si>
  <si>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</si>
  <si>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</si>
  <si>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</si>
  <si>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</si>
  <si>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</si>
  <si>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13010000</t>
  </si>
  <si>
    <t>13010200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</si>
  <si>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</si>
  <si>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</si>
  <si>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</si>
  <si>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</si>
  <si>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</si>
  <si>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</si>
  <si>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</si>
  <si>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</si>
  <si>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</si>
  <si>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14020000</t>
  </si>
  <si>
    <t>14021900</t>
  </si>
  <si>
    <t>Пальне</t>
  </si>
  <si>
    <t>14030000</t>
  </si>
  <si>
    <t>14031900</t>
  </si>
  <si>
    <t>14040000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</si>
  <si>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</si>
  <si>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</si>
  <si>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</si>
  <si>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</si>
  <si>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</si>
  <si>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</si>
  <si>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</si>
  <si>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</si>
  <si>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</si>
  <si>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</si>
  <si>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</si>
  <si>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18011100</t>
  </si>
  <si>
    <t>18030000</t>
  </si>
  <si>
    <t>18030200</t>
  </si>
  <si>
    <t>18050000</t>
  </si>
  <si>
    <t>18050300</t>
  </si>
  <si>
    <t>18050400</t>
  </si>
  <si>
    <t>18050500</t>
  </si>
  <si>
    <t>20000000</t>
  </si>
  <si>
    <t>Неподаткові надходження  </t>
  </si>
  <si>
    <t>21000000</t>
  </si>
  <si>
    <t>21080000</t>
  </si>
  <si>
    <t>Інші надходження  </t>
  </si>
  <si>
    <t>21081100</t>
  </si>
  <si>
    <t>21081500</t>
  </si>
  <si>
    <t>22000000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</si>
  <si>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</si>
  <si>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</si>
  <si>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</si>
  <si>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</si>
  <si>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</si>
  <si>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</si>
  <si>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</si>
  <si>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22090000</t>
  </si>
  <si>
    <t>22090100</t>
  </si>
  <si>
    <t>22090200</t>
  </si>
  <si>
    <t>22090400</t>
  </si>
  <si>
    <t>22130000</t>
  </si>
  <si>
    <t>24000000</t>
  </si>
  <si>
    <t>Інші неподаткові надходження  </t>
  </si>
  <si>
    <t>24060000</t>
  </si>
  <si>
    <t>24060300</t>
  </si>
  <si>
    <t>40000000</t>
  </si>
  <si>
    <t>41000000</t>
  </si>
  <si>
    <t>41030000</t>
  </si>
  <si>
    <t>Субвенції з державного бюджету місцевим бюджетам</t>
  </si>
  <si>
    <t>41033900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</si>
  <si>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</si>
  <si>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</si>
  <si>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</si>
  <si>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</si>
  <si>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</si>
  <si>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</si>
  <si>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</si>
  <si>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</si>
  <si>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</si>
  <si>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</si>
  <si>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</si>
  <si>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</si>
  <si>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</si>
  <si>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</si>
  <si>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</si>
  <si>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</si>
  <si>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</si>
  <si>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</si>
  <si>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</si>
  <si>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</si>
  <si>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</si>
  <si>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</si>
  <si>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</si>
  <si>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</si>
  <si>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</si>
  <si>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</si>
  <si>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</si>
  <si>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</si>
  <si>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</si>
  <si>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</si>
  <si>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</si>
  <si>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</si>
  <si>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</si>
  <si>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</si>
  <si>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</si>
  <si>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</si>
  <si>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Загальний фонд</t>
  </si>
  <si>
    <t>Спеціальний фонд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</si>
  <si>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</si>
  <si>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</si>
  <si>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Наталія ГОРБОНОС</t>
  </si>
  <si>
    <t>Уточнений план     на 2023 рік</t>
  </si>
  <si>
    <t>14040100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</si>
  <si>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</si>
  <si>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</si>
  <si>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</si>
  <si>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</si>
  <si>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</si>
  <si>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</si>
  <si>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</si>
  <si>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</si>
  <si>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</si>
  <si>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</si>
  <si>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Х `Перехідні положення` Земельного кодексу України</t>
  </si>
  <si>
    <t>ВСЬОГО ДОХОДІВ</t>
  </si>
  <si>
    <t>Начальник фінансового управління</t>
  </si>
  <si>
    <t>Усього  спеціальний фонд</t>
  </si>
  <si>
    <t>Податкові надходження</t>
  </si>
  <si>
    <t>Податки на доходи, податки на прибуток, податки на збільшення ринкової вартості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</si>
  <si>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</si>
  <si>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</si>
  <si>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</si>
  <si>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</si>
  <si>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</si>
  <si>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</si>
  <si>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</si>
  <si>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</si>
  <si>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</si>
  <si>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</si>
  <si>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</si>
  <si>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</si>
  <si>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</si>
  <si>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</si>
  <si>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</si>
  <si>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</si>
  <si>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</si>
  <si>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</si>
  <si>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</si>
  <si>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</si>
  <si>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</si>
  <si>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</si>
  <si>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</si>
  <si>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</si>
  <si>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</si>
  <si>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</si>
  <si>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</si>
  <si>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</si>
  <si>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</si>
  <si>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</si>
  <si>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</si>
  <si>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</si>
  <si>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</si>
  <si>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</si>
  <si>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</si>
  <si>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</si>
  <si>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</si>
  <si>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</si>
  <si>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</si>
  <si>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</si>
  <si>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</si>
  <si>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</si>
  <si>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</si>
  <si>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</si>
  <si>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</si>
  <si>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</si>
  <si>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</si>
  <si>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</si>
  <si>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</si>
  <si>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</si>
  <si>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</si>
  <si>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</si>
  <si>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</si>
  <si>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</si>
  <si>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</si>
  <si>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</si>
  <si>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 xml:space="preserve">Усього 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</si>
  <si>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</si>
  <si>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</si>
  <si>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 Уточнений план за 9 місяців 2023 року</t>
  </si>
  <si>
    <t xml:space="preserve">Фактично надійшло за       9 місяців 2023 року </t>
  </si>
  <si>
    <t>Податок на доходи фізичних осіб у вигляді мінімального податкового зобов`язання, що підлягає сплаті фізичними особами</t>
  </si>
  <si>
    <t>Надходження бюджетних установ від реалізації в установленому порядку майна (крім нерухомого майна)</t>
  </si>
  <si>
    <t>Аналіз виконання доходної частини  бюджету Петриківської селищної територіальної громади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</si>
</sst>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" fontId="0" fillId="0" borderId="0" xfId="0" applyNumberFormat="1" applyFill="1" applyAlignment="1">
      <alignment wrapText="1"/>
    </xf>
    <xf numFmtId="4" fontId="0" fillId="0" borderId="0" xfId="0" applyNumberFormat="1" applyFill="1"/>
    <xf numFmtId="4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4" fontId="5" fillId="0" borderId="0" xfId="0" applyNumberFormat="1" applyFont="1" applyFill="1"/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  <xf numFmtId="4" fontId="6" fillId="0" borderId="2" xfId="0" applyNumberFormat="1" applyFont="1" applyBorder="1" applyAlignment="1">
      <alignment wrapText="1"/>
    </xf>
    <xf numFmtId="4" fontId="6" fillId="0" borderId="3" xfId="0" applyNumberFormat="1" applyFont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/>
    <xf numFmtId="4" fontId="6" fillId="0" borderId="0" xfId="0" applyNumberFormat="1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3" fillId="0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/>
    <xf numFmtId="164" fontId="3" fillId="0" borderId="3" xfId="0" applyNumberFormat="1" applyFont="1" applyBorder="1"/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view="pageBreakPreview" topLeftCell="B1" zoomScaleNormal="100" zoomScaleSheetLayoutView="100" workbookViewId="0">
      <selection activeCell="C3" sqref="C3"/>
    </sheetView>
  </sheetViews>
  <sheetFormatPr defaultColWidth="9.140625" defaultRowHeight="12.75" x14ac:dyDescent="0.2"/>
  <cols>
    <col min="1" max="1" width="0" style="1" hidden="1" customWidth="1"/>
    <col min="2" max="2" width="12.28515625" style="1" customWidth="1"/>
    <col min="3" max="3" width="50.7109375" style="2" customWidth="1"/>
    <col min="4" max="4" width="19.28515625" style="3" customWidth="1"/>
    <col min="5" max="5" width="18.28515625" style="3" customWidth="1"/>
    <col min="6" max="6" width="19.42578125" style="3" customWidth="1"/>
    <col min="7" max="7" width="11.28515625" style="3" customWidth="1"/>
    <col min="8" max="16384" width="9.140625" style="1"/>
  </cols>
  <sheetData>
    <row r="1" spans="1:7" s="5" customFormat="1" ht="35.25" customHeight="1" x14ac:dyDescent="0.3">
      <c r="B1" s="6"/>
      <c r="C1" s="44" t="s">
        <v>204</v>
      </c>
      <c r="D1" s="44"/>
      <c r="E1" s="44"/>
      <c r="F1" s="44"/>
      <c r="G1" s="4"/>
    </row>
    <row r="2" spans="1:7" s="5" customFormat="1" ht="7.5" customHeight="1" x14ac:dyDescent="0.3">
      <c r="B2" s="6"/>
      <c r="C2" s="44"/>
      <c r="D2" s="44"/>
      <c r="E2" s="44"/>
      <c r="F2" s="44"/>
      <c r="G2" s="4"/>
    </row>
    <row r="3" spans="1:7" s="5" customFormat="1" ht="15.75" x14ac:dyDescent="0.25">
      <c r="C3" s="7"/>
      <c r="D3" s="8"/>
      <c r="E3" s="8"/>
      <c r="F3" s="8"/>
      <c r="G3" s="9" t="s">
        <v>0</v>
      </c>
    </row>
    <row r="4" spans="1:7" s="14" customFormat="1" ht="39" customHeight="1" x14ac:dyDescent="0.2">
      <c r="A4" s="10"/>
      <c r="B4" s="11" t="s">
        <v>1</v>
      </c>
      <c r="C4" s="12" t="s">
        <v>2</v>
      </c>
      <c r="D4" s="12" t="s">
        <v>123</v>
      </c>
      <c r="E4" s="12" t="s">
        <v>200</v>
      </c>
      <c r="F4" s="12" t="s">
        <v>201</v>
      </c>
      <c r="G4" s="13" t="s">
        <v>3</v>
      </c>
    </row>
    <row r="5" spans="1:7" s="14" customFormat="1" ht="17.25" customHeight="1" x14ac:dyDescent="0.2">
      <c r="A5" s="10"/>
      <c r="B5" s="39" t="s">
        <v>118</v>
      </c>
      <c r="C5" s="40"/>
      <c r="D5" s="40"/>
      <c r="E5" s="40"/>
      <c r="F5" s="40"/>
      <c r="G5" s="41"/>
    </row>
    <row r="6" spans="1:7" s="19" customFormat="1" x14ac:dyDescent="0.2">
      <c r="A6" s="15"/>
      <c r="B6" s="11" t="s">
        <v>4</v>
      </c>
      <c r="C6" s="16" t="s">
        <v>139</v>
      </c>
      <c r="D6" s="38">
        <v>194472692</v>
      </c>
      <c r="E6" s="38">
        <v>147042915</v>
      </c>
      <c r="F6" s="38">
        <v>162765375.38000005</v>
      </c>
      <c r="G6" s="34">
        <f t="shared" ref="G6:G70" si="0">IF(E6=0,0,F6/E6*100)</f>
        <v>110.69242974406488</v>
      </c>
    </row>
    <row r="7" spans="1:7" s="19" customFormat="1" ht="25.5" x14ac:dyDescent="0.2">
      <c r="A7" s="15"/>
      <c r="B7" s="11" t="s">
        <v>6</v>
      </c>
      <c r="C7" s="16" t="s">
        <v>140</v>
      </c>
      <c r="D7" s="38">
        <v>139746899</v>
      </c>
      <c r="E7" s="38">
        <v>107616922</v>
      </c>
      <c r="F7" s="38">
        <v>113087144.93000002</v>
      </c>
      <c r="G7" s="34">
        <f t="shared" si="0"/>
        <v>105.08305090717984</v>
      </c>
    </row>
    <row r="8" spans="1:7" s="19" customFormat="1" x14ac:dyDescent="0.2">
      <c r="A8" s="15"/>
      <c r="B8" s="11" t="s">
        <v>7</v>
      </c>
      <c r="C8" s="16" t="s">
        <v>8</v>
      </c>
      <c r="D8" s="38">
        <v>139746899</v>
      </c>
      <c r="E8" s="38">
        <v>107616922</v>
      </c>
      <c r="F8" s="38">
        <v>113086804.93000002</v>
      </c>
      <c r="G8" s="34">
        <f t="shared" si="0"/>
        <v>105.08273497173614</v>
      </c>
    </row>
    <row r="9" spans="1:7" s="14" customFormat="1" ht="42.75" customHeight="1" x14ac:dyDescent="0.2">
      <c r="A9" s="20">
        <v>0</v>
      </c>
      <c r="B9" s="21" t="s">
        <v>9</v>
      </c>
      <c r="C9" s="22" t="s">
        <v>10</v>
      </c>
      <c r="D9" s="37">
        <v>121943499</v>
      </c>
      <c r="E9" s="37">
        <v>96168731</v>
      </c>
      <c r="F9" s="37">
        <v>98891387.870000005</v>
      </c>
      <c r="G9" s="35">
        <f t="shared" si="0"/>
        <v>102.8311248798739</v>
      </c>
    </row>
    <row r="10" spans="1:7" s="14" customFormat="1" ht="54" customHeight="1" x14ac:dyDescent="0.2">
      <c r="A10" s="20">
        <v>0</v>
      </c>
      <c r="B10" s="21" t="s">
        <v>11</v>
      </c>
      <c r="C10" s="22" t="s">
        <v>12</v>
      </c>
      <c r="D10" s="37">
        <v>5522700</v>
      </c>
      <c r="E10" s="37">
        <v>4768191</v>
      </c>
      <c r="F10" s="37">
        <v>5064252.7</v>
      </c>
      <c r="G10" s="35">
        <f t="shared" si="0"/>
        <v>106.20909900631079</v>
      </c>
    </row>
    <row r="11" spans="1:7" s="14" customFormat="1" ht="42" customHeight="1" x14ac:dyDescent="0.2">
      <c r="A11" s="20">
        <v>0</v>
      </c>
      <c r="B11" s="21" t="s">
        <v>13</v>
      </c>
      <c r="C11" s="22" t="s">
        <v>14</v>
      </c>
      <c r="D11" s="37">
        <v>11669800</v>
      </c>
      <c r="E11" s="37">
        <v>6300000</v>
      </c>
      <c r="F11" s="37">
        <v>7945605.3700000001</v>
      </c>
      <c r="G11" s="35">
        <f t="shared" si="0"/>
        <v>126.12072015873017</v>
      </c>
    </row>
    <row r="12" spans="1:7" s="14" customFormat="1" ht="28.5" customHeight="1" x14ac:dyDescent="0.2">
      <c r="A12" s="20">
        <v>0</v>
      </c>
      <c r="B12" s="21" t="s">
        <v>15</v>
      </c>
      <c r="C12" s="22" t="s">
        <v>16</v>
      </c>
      <c r="D12" s="37">
        <v>610900</v>
      </c>
      <c r="E12" s="37">
        <v>380000</v>
      </c>
      <c r="F12" s="37">
        <v>740711.29</v>
      </c>
      <c r="G12" s="35">
        <f t="shared" si="0"/>
        <v>194.92402368421054</v>
      </c>
    </row>
    <row r="13" spans="1:7" s="14" customFormat="1" ht="38.25" customHeight="1" x14ac:dyDescent="0.2">
      <c r="A13" s="20"/>
      <c r="B13" s="21">
        <v>11011300</v>
      </c>
      <c r="C13" s="36" t="s">
        <v>202</v>
      </c>
      <c r="D13" s="37">
        <v>0</v>
      </c>
      <c r="E13" s="37">
        <v>0</v>
      </c>
      <c r="F13" s="37">
        <v>444847.7</v>
      </c>
      <c r="G13" s="35">
        <f t="shared" si="0"/>
        <v>0</v>
      </c>
    </row>
    <row r="14" spans="1:7" s="19" customFormat="1" x14ac:dyDescent="0.2">
      <c r="A14" s="15"/>
      <c r="B14" s="11" t="s">
        <v>141</v>
      </c>
      <c r="C14" s="16" t="s">
        <v>142</v>
      </c>
      <c r="D14" s="38">
        <v>0</v>
      </c>
      <c r="E14" s="38">
        <v>0</v>
      </c>
      <c r="F14" s="38">
        <v>340</v>
      </c>
      <c r="G14" s="34">
        <f t="shared" si="0"/>
        <v>0</v>
      </c>
    </row>
    <row r="15" spans="1:7" s="19" customFormat="1" ht="25.5" x14ac:dyDescent="0.2">
      <c r="A15" s="15"/>
      <c r="B15" s="21" t="s">
        <v>143</v>
      </c>
      <c r="C15" s="22" t="s">
        <v>144</v>
      </c>
      <c r="D15" s="37">
        <v>0</v>
      </c>
      <c r="E15" s="37">
        <v>0</v>
      </c>
      <c r="F15" s="37">
        <v>340</v>
      </c>
      <c r="G15" s="35">
        <f t="shared" si="0"/>
        <v>0</v>
      </c>
    </row>
    <row r="16" spans="1:7" s="14" customFormat="1" ht="25.5" x14ac:dyDescent="0.2">
      <c r="A16" s="20">
        <v>0</v>
      </c>
      <c r="B16" s="11" t="s">
        <v>17</v>
      </c>
      <c r="C16" s="16" t="s">
        <v>145</v>
      </c>
      <c r="D16" s="38">
        <v>2893700</v>
      </c>
      <c r="E16" s="38">
        <v>1535000</v>
      </c>
      <c r="F16" s="38">
        <v>473290.78</v>
      </c>
      <c r="G16" s="34">
        <f t="shared" si="0"/>
        <v>30.833275570032576</v>
      </c>
    </row>
    <row r="17" spans="1:7" s="19" customFormat="1" x14ac:dyDescent="0.2">
      <c r="A17" s="15"/>
      <c r="B17" s="11" t="s">
        <v>18</v>
      </c>
      <c r="C17" s="16" t="s">
        <v>146</v>
      </c>
      <c r="D17" s="38">
        <v>178700</v>
      </c>
      <c r="E17" s="38">
        <v>128000</v>
      </c>
      <c r="F17" s="38">
        <v>73340.37</v>
      </c>
      <c r="G17" s="34">
        <f t="shared" si="0"/>
        <v>57.297164062499995</v>
      </c>
    </row>
    <row r="18" spans="1:7" s="14" customFormat="1" ht="51" x14ac:dyDescent="0.2">
      <c r="A18" s="20">
        <v>0</v>
      </c>
      <c r="B18" s="21" t="s">
        <v>19</v>
      </c>
      <c r="C18" s="22" t="s">
        <v>147</v>
      </c>
      <c r="D18" s="37">
        <v>178700</v>
      </c>
      <c r="E18" s="37">
        <v>128000</v>
      </c>
      <c r="F18" s="37">
        <v>73340.37</v>
      </c>
      <c r="G18" s="35">
        <f t="shared" si="0"/>
        <v>57.297164062499995</v>
      </c>
    </row>
    <row r="19" spans="1:7" s="19" customFormat="1" ht="15" customHeight="1" x14ac:dyDescent="0.2">
      <c r="A19" s="15"/>
      <c r="B19" s="11" t="s">
        <v>20</v>
      </c>
      <c r="C19" s="16" t="s">
        <v>21</v>
      </c>
      <c r="D19" s="38">
        <v>8000</v>
      </c>
      <c r="E19" s="38">
        <v>7000</v>
      </c>
      <c r="F19" s="38">
        <v>10546.91</v>
      </c>
      <c r="G19" s="34">
        <f t="shared" si="0"/>
        <v>150.67014285714288</v>
      </c>
    </row>
    <row r="20" spans="1:7" s="14" customFormat="1" ht="27" customHeight="1" x14ac:dyDescent="0.2">
      <c r="A20" s="20">
        <v>0</v>
      </c>
      <c r="B20" s="21" t="s">
        <v>22</v>
      </c>
      <c r="C20" s="22" t="s">
        <v>23</v>
      </c>
      <c r="D20" s="37">
        <v>8000</v>
      </c>
      <c r="E20" s="37">
        <v>7000</v>
      </c>
      <c r="F20" s="37">
        <v>10546.91</v>
      </c>
      <c r="G20" s="35">
        <f t="shared" si="0"/>
        <v>150.67014285714288</v>
      </c>
    </row>
    <row r="21" spans="1:7" s="19" customFormat="1" ht="14.25" customHeight="1" x14ac:dyDescent="0.2">
      <c r="A21" s="15"/>
      <c r="B21" s="11" t="s">
        <v>24</v>
      </c>
      <c r="C21" s="16" t="s">
        <v>25</v>
      </c>
      <c r="D21" s="38">
        <v>2707000</v>
      </c>
      <c r="E21" s="38">
        <v>1400000</v>
      </c>
      <c r="F21" s="38">
        <v>389403.5</v>
      </c>
      <c r="G21" s="34">
        <f t="shared" si="0"/>
        <v>27.814535714285714</v>
      </c>
    </row>
    <row r="22" spans="1:7" s="19" customFormat="1" ht="25.5" x14ac:dyDescent="0.2">
      <c r="A22" s="15"/>
      <c r="B22" s="21" t="s">
        <v>26</v>
      </c>
      <c r="C22" s="22" t="s">
        <v>27</v>
      </c>
      <c r="D22" s="37">
        <v>2707000</v>
      </c>
      <c r="E22" s="37">
        <v>1400000</v>
      </c>
      <c r="F22" s="37">
        <v>389403.5</v>
      </c>
      <c r="G22" s="35">
        <f t="shared" si="0"/>
        <v>27.814535714285714</v>
      </c>
    </row>
    <row r="23" spans="1:7" s="14" customFormat="1" ht="13.5" customHeight="1" x14ac:dyDescent="0.2">
      <c r="A23" s="20">
        <v>0</v>
      </c>
      <c r="B23" s="11" t="s">
        <v>28</v>
      </c>
      <c r="C23" s="16" t="s">
        <v>148</v>
      </c>
      <c r="D23" s="38">
        <v>11374500</v>
      </c>
      <c r="E23" s="38">
        <v>10152500</v>
      </c>
      <c r="F23" s="38">
        <v>11593538.77</v>
      </c>
      <c r="G23" s="34">
        <f t="shared" si="0"/>
        <v>114.1939302634819</v>
      </c>
    </row>
    <row r="24" spans="1:7" s="19" customFormat="1" ht="28.5" customHeight="1" x14ac:dyDescent="0.2">
      <c r="A24" s="15"/>
      <c r="B24" s="11" t="s">
        <v>29</v>
      </c>
      <c r="C24" s="16" t="s">
        <v>149</v>
      </c>
      <c r="D24" s="38">
        <v>1802300</v>
      </c>
      <c r="E24" s="38">
        <v>1680300</v>
      </c>
      <c r="F24" s="38">
        <v>2126876.62</v>
      </c>
      <c r="G24" s="34">
        <f t="shared" si="0"/>
        <v>126.57719573885618</v>
      </c>
    </row>
    <row r="25" spans="1:7" s="14" customFormat="1" x14ac:dyDescent="0.2">
      <c r="A25" s="20">
        <v>0</v>
      </c>
      <c r="B25" s="21" t="s">
        <v>30</v>
      </c>
      <c r="C25" s="22" t="s">
        <v>31</v>
      </c>
      <c r="D25" s="37">
        <v>1802300</v>
      </c>
      <c r="E25" s="37">
        <v>1680300</v>
      </c>
      <c r="F25" s="37">
        <v>2126876.62</v>
      </c>
      <c r="G25" s="35">
        <f t="shared" si="0"/>
        <v>126.57719573885618</v>
      </c>
    </row>
    <row r="26" spans="1:7" s="19" customFormat="1" ht="27.75" customHeight="1" x14ac:dyDescent="0.2">
      <c r="A26" s="15"/>
      <c r="B26" s="11" t="s">
        <v>32</v>
      </c>
      <c r="C26" s="16" t="s">
        <v>150</v>
      </c>
      <c r="D26" s="38">
        <v>7232200</v>
      </c>
      <c r="E26" s="38">
        <v>6732200</v>
      </c>
      <c r="F26" s="38">
        <v>7252080.2599999998</v>
      </c>
      <c r="G26" s="34">
        <f t="shared" si="0"/>
        <v>107.72229375241378</v>
      </c>
    </row>
    <row r="27" spans="1:7" s="14" customFormat="1" ht="13.5" customHeight="1" x14ac:dyDescent="0.2">
      <c r="A27" s="20"/>
      <c r="B27" s="21" t="s">
        <v>33</v>
      </c>
      <c r="C27" s="22" t="s">
        <v>31</v>
      </c>
      <c r="D27" s="37">
        <v>7232200</v>
      </c>
      <c r="E27" s="37">
        <v>6732200</v>
      </c>
      <c r="F27" s="37">
        <v>7252080.2599999998</v>
      </c>
      <c r="G27" s="35">
        <f t="shared" si="0"/>
        <v>107.72229375241378</v>
      </c>
    </row>
    <row r="28" spans="1:7" s="14" customFormat="1" ht="30" customHeight="1" x14ac:dyDescent="0.2">
      <c r="A28" s="20"/>
      <c r="B28" s="11" t="s">
        <v>34</v>
      </c>
      <c r="C28" s="16" t="s">
        <v>151</v>
      </c>
      <c r="D28" s="38">
        <v>2340000</v>
      </c>
      <c r="E28" s="38">
        <v>1740000</v>
      </c>
      <c r="F28" s="38">
        <v>2214581.89</v>
      </c>
      <c r="G28" s="34">
        <f t="shared" si="0"/>
        <v>127.27482126436782</v>
      </c>
    </row>
    <row r="29" spans="1:7" s="19" customFormat="1" ht="67.5" customHeight="1" x14ac:dyDescent="0.2">
      <c r="A29" s="15">
        <v>0</v>
      </c>
      <c r="B29" s="21" t="s">
        <v>124</v>
      </c>
      <c r="C29" s="22" t="s">
        <v>152</v>
      </c>
      <c r="D29" s="37">
        <v>1200000</v>
      </c>
      <c r="E29" s="37">
        <v>900000</v>
      </c>
      <c r="F29" s="37">
        <v>1275970.07</v>
      </c>
      <c r="G29" s="35">
        <f t="shared" si="0"/>
        <v>141.77445222222224</v>
      </c>
    </row>
    <row r="30" spans="1:7" s="19" customFormat="1" ht="54.75" customHeight="1" x14ac:dyDescent="0.2">
      <c r="A30" s="15">
        <v>0</v>
      </c>
      <c r="B30" s="21" t="s">
        <v>125</v>
      </c>
      <c r="C30" s="22" t="s">
        <v>126</v>
      </c>
      <c r="D30" s="37">
        <v>1140000</v>
      </c>
      <c r="E30" s="37">
        <v>840000</v>
      </c>
      <c r="F30" s="37">
        <v>938611.82</v>
      </c>
      <c r="G30" s="35">
        <f t="shared" si="0"/>
        <v>111.73950238095239</v>
      </c>
    </row>
    <row r="31" spans="1:7" s="14" customFormat="1" ht="32.25" customHeight="1" x14ac:dyDescent="0.2">
      <c r="A31" s="20">
        <v>0</v>
      </c>
      <c r="B31" s="11" t="s">
        <v>35</v>
      </c>
      <c r="C31" s="16" t="s">
        <v>36</v>
      </c>
      <c r="D31" s="38">
        <v>40457593</v>
      </c>
      <c r="E31" s="38">
        <v>27738493</v>
      </c>
      <c r="F31" s="38">
        <v>37611400.899999999</v>
      </c>
      <c r="G31" s="34">
        <f t="shared" si="0"/>
        <v>135.5928056365571</v>
      </c>
    </row>
    <row r="32" spans="1:7" s="14" customFormat="1" ht="12" customHeight="1" x14ac:dyDescent="0.2">
      <c r="A32" s="20">
        <v>0</v>
      </c>
      <c r="B32" s="11" t="s">
        <v>37</v>
      </c>
      <c r="C32" s="16" t="s">
        <v>153</v>
      </c>
      <c r="D32" s="38">
        <v>18511700</v>
      </c>
      <c r="E32" s="38">
        <v>13454200</v>
      </c>
      <c r="F32" s="38">
        <v>19746136.139999997</v>
      </c>
      <c r="G32" s="34">
        <f t="shared" si="0"/>
        <v>146.76559096787619</v>
      </c>
    </row>
    <row r="33" spans="1:7" s="14" customFormat="1" ht="41.25" customHeight="1" x14ac:dyDescent="0.2">
      <c r="A33" s="20">
        <v>0</v>
      </c>
      <c r="B33" s="21" t="s">
        <v>38</v>
      </c>
      <c r="C33" s="22" t="s">
        <v>154</v>
      </c>
      <c r="D33" s="37">
        <v>231000</v>
      </c>
      <c r="E33" s="37">
        <v>161000</v>
      </c>
      <c r="F33" s="37">
        <v>243025.95</v>
      </c>
      <c r="G33" s="35">
        <f t="shared" si="0"/>
        <v>150.9477950310559</v>
      </c>
    </row>
    <row r="34" spans="1:7" s="14" customFormat="1" ht="38.25" x14ac:dyDescent="0.2">
      <c r="A34" s="20">
        <v>0</v>
      </c>
      <c r="B34" s="21" t="s">
        <v>39</v>
      </c>
      <c r="C34" s="22" t="s">
        <v>155</v>
      </c>
      <c r="D34" s="37">
        <v>399000</v>
      </c>
      <c r="E34" s="37">
        <v>211000</v>
      </c>
      <c r="F34" s="37">
        <v>966272.89</v>
      </c>
      <c r="G34" s="35">
        <f t="shared" si="0"/>
        <v>457.94923696682463</v>
      </c>
    </row>
    <row r="35" spans="1:7" s="14" customFormat="1" ht="38.25" x14ac:dyDescent="0.2">
      <c r="A35" s="20">
        <v>0</v>
      </c>
      <c r="B35" s="21" t="s">
        <v>40</v>
      </c>
      <c r="C35" s="22" t="s">
        <v>156</v>
      </c>
      <c r="D35" s="37">
        <v>360000</v>
      </c>
      <c r="E35" s="37">
        <v>266000</v>
      </c>
      <c r="F35" s="37">
        <v>938646.12</v>
      </c>
      <c r="G35" s="35">
        <f t="shared" si="0"/>
        <v>352.87448120300752</v>
      </c>
    </row>
    <row r="36" spans="1:7" s="14" customFormat="1" ht="38.25" x14ac:dyDescent="0.2">
      <c r="A36" s="20">
        <v>0</v>
      </c>
      <c r="B36" s="21" t="s">
        <v>41</v>
      </c>
      <c r="C36" s="22" t="s">
        <v>157</v>
      </c>
      <c r="D36" s="37">
        <v>3624200</v>
      </c>
      <c r="E36" s="37">
        <v>2574200</v>
      </c>
      <c r="F36" s="37">
        <v>3865002.72</v>
      </c>
      <c r="G36" s="35">
        <f t="shared" si="0"/>
        <v>150.14383963949967</v>
      </c>
    </row>
    <row r="37" spans="1:7" s="14" customFormat="1" x14ac:dyDescent="0.2">
      <c r="A37" s="20">
        <v>0</v>
      </c>
      <c r="B37" s="21" t="s">
        <v>42</v>
      </c>
      <c r="C37" s="22" t="s">
        <v>158</v>
      </c>
      <c r="D37" s="37">
        <v>4108000</v>
      </c>
      <c r="E37" s="37">
        <v>3081000</v>
      </c>
      <c r="F37" s="37">
        <v>4839517.87</v>
      </c>
      <c r="G37" s="35">
        <f t="shared" si="0"/>
        <v>157.07620480363516</v>
      </c>
    </row>
    <row r="38" spans="1:7" s="14" customFormat="1" x14ac:dyDescent="0.2">
      <c r="A38" s="20">
        <v>0</v>
      </c>
      <c r="B38" s="21" t="s">
        <v>43</v>
      </c>
      <c r="C38" s="22" t="s">
        <v>159</v>
      </c>
      <c r="D38" s="37">
        <v>5005000</v>
      </c>
      <c r="E38" s="37">
        <v>3685000</v>
      </c>
      <c r="F38" s="37">
        <v>4297414.42</v>
      </c>
      <c r="G38" s="35">
        <f t="shared" si="0"/>
        <v>116.6191158751696</v>
      </c>
    </row>
    <row r="39" spans="1:7" s="14" customFormat="1" x14ac:dyDescent="0.2">
      <c r="A39" s="20"/>
      <c r="B39" s="21" t="s">
        <v>44</v>
      </c>
      <c r="C39" s="22" t="s">
        <v>160</v>
      </c>
      <c r="D39" s="37">
        <v>3520000</v>
      </c>
      <c r="E39" s="37">
        <v>2590000</v>
      </c>
      <c r="F39" s="37">
        <v>3419636.48</v>
      </c>
      <c r="G39" s="35">
        <f t="shared" si="0"/>
        <v>132.03229652509651</v>
      </c>
    </row>
    <row r="40" spans="1:7" s="19" customFormat="1" x14ac:dyDescent="0.2">
      <c r="A40" s="15">
        <v>0</v>
      </c>
      <c r="B40" s="21" t="s">
        <v>45</v>
      </c>
      <c r="C40" s="22" t="s">
        <v>161</v>
      </c>
      <c r="D40" s="37">
        <v>1170000</v>
      </c>
      <c r="E40" s="37">
        <v>810000</v>
      </c>
      <c r="F40" s="37">
        <v>1118286.3600000001</v>
      </c>
      <c r="G40" s="35">
        <f t="shared" si="0"/>
        <v>138.06004444444446</v>
      </c>
    </row>
    <row r="41" spans="1:7" s="14" customFormat="1" x14ac:dyDescent="0.2">
      <c r="A41" s="20"/>
      <c r="B41" s="21" t="s">
        <v>46</v>
      </c>
      <c r="C41" s="22" t="s">
        <v>162</v>
      </c>
      <c r="D41" s="37">
        <v>94500</v>
      </c>
      <c r="E41" s="37">
        <v>76000</v>
      </c>
      <c r="F41" s="37">
        <v>58333.33</v>
      </c>
      <c r="G41" s="35">
        <f t="shared" si="0"/>
        <v>76.754381578947374</v>
      </c>
    </row>
    <row r="42" spans="1:7" s="19" customFormat="1" x14ac:dyDescent="0.2">
      <c r="A42" s="15">
        <v>0</v>
      </c>
      <c r="B42" s="11" t="s">
        <v>47</v>
      </c>
      <c r="C42" s="16" t="s">
        <v>163</v>
      </c>
      <c r="D42" s="38">
        <v>6500</v>
      </c>
      <c r="E42" s="38">
        <v>4000</v>
      </c>
      <c r="F42" s="38">
        <v>18517</v>
      </c>
      <c r="G42" s="34">
        <f t="shared" si="0"/>
        <v>462.92500000000001</v>
      </c>
    </row>
    <row r="43" spans="1:7" s="14" customFormat="1" x14ac:dyDescent="0.2">
      <c r="A43" s="20">
        <v>0</v>
      </c>
      <c r="B43" s="21" t="s">
        <v>48</v>
      </c>
      <c r="C43" s="22" t="s">
        <v>164</v>
      </c>
      <c r="D43" s="37">
        <v>6500</v>
      </c>
      <c r="E43" s="37">
        <v>4000</v>
      </c>
      <c r="F43" s="37">
        <v>18517</v>
      </c>
      <c r="G43" s="35">
        <f t="shared" si="0"/>
        <v>462.92500000000001</v>
      </c>
    </row>
    <row r="44" spans="1:7" s="14" customFormat="1" x14ac:dyDescent="0.2">
      <c r="A44" s="20">
        <v>0</v>
      </c>
      <c r="B44" s="11" t="s">
        <v>49</v>
      </c>
      <c r="C44" s="16" t="s">
        <v>165</v>
      </c>
      <c r="D44" s="38">
        <v>21939393</v>
      </c>
      <c r="E44" s="38">
        <v>14280293</v>
      </c>
      <c r="F44" s="38">
        <v>17846747.759999998</v>
      </c>
      <c r="G44" s="34">
        <f t="shared" si="0"/>
        <v>124.97466095408545</v>
      </c>
    </row>
    <row r="45" spans="1:7" s="14" customFormat="1" x14ac:dyDescent="0.2">
      <c r="A45" s="20"/>
      <c r="B45" s="21" t="s">
        <v>50</v>
      </c>
      <c r="C45" s="22" t="s">
        <v>166</v>
      </c>
      <c r="D45" s="37">
        <v>582000</v>
      </c>
      <c r="E45" s="37">
        <v>415000</v>
      </c>
      <c r="F45" s="37">
        <v>472860.62</v>
      </c>
      <c r="G45" s="35">
        <f t="shared" si="0"/>
        <v>113.94231807228917</v>
      </c>
    </row>
    <row r="46" spans="1:7" s="19" customFormat="1" x14ac:dyDescent="0.2">
      <c r="A46" s="15"/>
      <c r="B46" s="21" t="s">
        <v>51</v>
      </c>
      <c r="C46" s="22" t="s">
        <v>167</v>
      </c>
      <c r="D46" s="37">
        <v>14715293</v>
      </c>
      <c r="E46" s="37">
        <v>10735293</v>
      </c>
      <c r="F46" s="37">
        <v>11006111.65</v>
      </c>
      <c r="G46" s="35">
        <f t="shared" si="0"/>
        <v>102.52269453660929</v>
      </c>
    </row>
    <row r="47" spans="1:7" s="19" customFormat="1" ht="51" x14ac:dyDescent="0.2">
      <c r="A47" s="15"/>
      <c r="B47" s="21" t="s">
        <v>52</v>
      </c>
      <c r="C47" s="22" t="s">
        <v>168</v>
      </c>
      <c r="D47" s="37">
        <v>6642100</v>
      </c>
      <c r="E47" s="37">
        <v>3130000</v>
      </c>
      <c r="F47" s="37">
        <v>6367775.4900000002</v>
      </c>
      <c r="G47" s="35">
        <f t="shared" si="0"/>
        <v>203.44330638977635</v>
      </c>
    </row>
    <row r="48" spans="1:7" s="19" customFormat="1" x14ac:dyDescent="0.2">
      <c r="A48" s="15">
        <v>0</v>
      </c>
      <c r="B48" s="11" t="s">
        <v>53</v>
      </c>
      <c r="C48" s="16" t="s">
        <v>169</v>
      </c>
      <c r="D48" s="38">
        <v>1243000</v>
      </c>
      <c r="E48" s="38">
        <v>880300</v>
      </c>
      <c r="F48" s="38">
        <v>1372339.8</v>
      </c>
      <c r="G48" s="34">
        <f t="shared" si="0"/>
        <v>155.8945586731796</v>
      </c>
    </row>
    <row r="49" spans="1:7" s="14" customFormat="1" x14ac:dyDescent="0.2">
      <c r="A49" s="20">
        <v>0</v>
      </c>
      <c r="B49" s="11" t="s">
        <v>55</v>
      </c>
      <c r="C49" s="16" t="s">
        <v>170</v>
      </c>
      <c r="D49" s="38">
        <v>0</v>
      </c>
      <c r="E49" s="38">
        <v>0</v>
      </c>
      <c r="F49" s="38">
        <v>39479.25</v>
      </c>
      <c r="G49" s="34">
        <f t="shared" si="0"/>
        <v>0</v>
      </c>
    </row>
    <row r="50" spans="1:7" s="14" customFormat="1" x14ac:dyDescent="0.2">
      <c r="A50" s="20"/>
      <c r="B50" s="11" t="s">
        <v>56</v>
      </c>
      <c r="C50" s="16" t="s">
        <v>171</v>
      </c>
      <c r="D50" s="38">
        <v>0</v>
      </c>
      <c r="E50" s="38">
        <v>0</v>
      </c>
      <c r="F50" s="38">
        <v>39479.25</v>
      </c>
      <c r="G50" s="34">
        <f t="shared" si="0"/>
        <v>0</v>
      </c>
    </row>
    <row r="51" spans="1:7" s="19" customFormat="1" x14ac:dyDescent="0.2">
      <c r="A51" s="15"/>
      <c r="B51" s="21" t="s">
        <v>58</v>
      </c>
      <c r="C51" s="22" t="s">
        <v>172</v>
      </c>
      <c r="D51" s="37">
        <v>0</v>
      </c>
      <c r="E51" s="37">
        <v>0</v>
      </c>
      <c r="F51" s="37">
        <v>36105.089999999997</v>
      </c>
      <c r="G51" s="35">
        <f t="shared" si="0"/>
        <v>0</v>
      </c>
    </row>
    <row r="52" spans="1:7" s="19" customFormat="1" ht="63.75" x14ac:dyDescent="0.2">
      <c r="A52" s="15">
        <v>0</v>
      </c>
      <c r="B52" s="21" t="s">
        <v>59</v>
      </c>
      <c r="C52" s="22" t="s">
        <v>127</v>
      </c>
      <c r="D52" s="37">
        <v>0</v>
      </c>
      <c r="E52" s="37">
        <v>0</v>
      </c>
      <c r="F52" s="37">
        <v>3374.16</v>
      </c>
      <c r="G52" s="35">
        <f t="shared" si="0"/>
        <v>0</v>
      </c>
    </row>
    <row r="53" spans="1:7" s="14" customFormat="1" ht="25.5" x14ac:dyDescent="0.2">
      <c r="A53" s="20">
        <v>0</v>
      </c>
      <c r="B53" s="11" t="s">
        <v>60</v>
      </c>
      <c r="C53" s="16" t="s">
        <v>173</v>
      </c>
      <c r="D53" s="38">
        <v>1243000</v>
      </c>
      <c r="E53" s="38">
        <v>880300</v>
      </c>
      <c r="F53" s="38">
        <v>1173539.1100000001</v>
      </c>
      <c r="G53" s="34">
        <f t="shared" si="0"/>
        <v>133.31127002158357</v>
      </c>
    </row>
    <row r="54" spans="1:7" s="14" customFormat="1" x14ac:dyDescent="0.2">
      <c r="A54" s="20">
        <v>0</v>
      </c>
      <c r="B54" s="11" t="s">
        <v>61</v>
      </c>
      <c r="C54" s="16" t="s">
        <v>62</v>
      </c>
      <c r="D54" s="38">
        <v>1205700</v>
      </c>
      <c r="E54" s="38">
        <v>851100</v>
      </c>
      <c r="F54" s="38">
        <v>1080940.4000000001</v>
      </c>
      <c r="G54" s="34">
        <f t="shared" si="0"/>
        <v>127.00509928328047</v>
      </c>
    </row>
    <row r="55" spans="1:7" s="14" customFormat="1" ht="38.25" x14ac:dyDescent="0.2">
      <c r="A55" s="20">
        <v>0</v>
      </c>
      <c r="B55" s="21" t="s">
        <v>63</v>
      </c>
      <c r="C55" s="22" t="s">
        <v>64</v>
      </c>
      <c r="D55" s="37">
        <v>5800</v>
      </c>
      <c r="E55" s="37">
        <v>3800</v>
      </c>
      <c r="F55" s="37">
        <v>24508.880000000001</v>
      </c>
      <c r="G55" s="35">
        <f t="shared" si="0"/>
        <v>644.97052631578958</v>
      </c>
    </row>
    <row r="56" spans="1:7" s="19" customFormat="1" x14ac:dyDescent="0.2">
      <c r="A56" s="15"/>
      <c r="B56" s="21" t="s">
        <v>65</v>
      </c>
      <c r="C56" s="22" t="s">
        <v>66</v>
      </c>
      <c r="D56" s="37">
        <v>1114300</v>
      </c>
      <c r="E56" s="37">
        <v>784300</v>
      </c>
      <c r="F56" s="37">
        <v>851139.06</v>
      </c>
      <c r="G56" s="35">
        <f t="shared" si="0"/>
        <v>108.52212928726253</v>
      </c>
    </row>
    <row r="57" spans="1:7" s="14" customFormat="1" ht="25.5" x14ac:dyDescent="0.2">
      <c r="A57" s="20">
        <v>0</v>
      </c>
      <c r="B57" s="21" t="s">
        <v>67</v>
      </c>
      <c r="C57" s="22" t="s">
        <v>174</v>
      </c>
      <c r="D57" s="37">
        <v>85600</v>
      </c>
      <c r="E57" s="37">
        <v>63000</v>
      </c>
      <c r="F57" s="37">
        <v>205292.46</v>
      </c>
      <c r="G57" s="35">
        <f t="shared" si="0"/>
        <v>325.86104761904761</v>
      </c>
    </row>
    <row r="58" spans="1:7" s="14" customFormat="1" x14ac:dyDescent="0.2">
      <c r="A58" s="20">
        <v>0</v>
      </c>
      <c r="B58" s="11" t="s">
        <v>68</v>
      </c>
      <c r="C58" s="16" t="s">
        <v>175</v>
      </c>
      <c r="D58" s="38">
        <v>32400</v>
      </c>
      <c r="E58" s="38">
        <v>24300</v>
      </c>
      <c r="F58" s="38">
        <v>92598.71</v>
      </c>
      <c r="G58" s="35">
        <f t="shared" si="0"/>
        <v>381.06465020576132</v>
      </c>
    </row>
    <row r="59" spans="1:7" s="14" customFormat="1" ht="38.25" x14ac:dyDescent="0.2">
      <c r="A59" s="20">
        <v>0</v>
      </c>
      <c r="B59" s="21" t="s">
        <v>69</v>
      </c>
      <c r="C59" s="22" t="s">
        <v>176</v>
      </c>
      <c r="D59" s="37">
        <v>24000</v>
      </c>
      <c r="E59" s="37">
        <v>18000</v>
      </c>
      <c r="F59" s="37">
        <v>82615.77</v>
      </c>
      <c r="G59" s="35">
        <f t="shared" si="0"/>
        <v>458.97649999999999</v>
      </c>
    </row>
    <row r="60" spans="1:7" s="19" customFormat="1" x14ac:dyDescent="0.2">
      <c r="A60" s="15"/>
      <c r="B60" s="21" t="s">
        <v>70</v>
      </c>
      <c r="C60" s="22" t="s">
        <v>177</v>
      </c>
      <c r="D60" s="37">
        <v>0</v>
      </c>
      <c r="E60" s="37">
        <v>0</v>
      </c>
      <c r="F60" s="37">
        <v>28.39</v>
      </c>
      <c r="G60" s="35">
        <f t="shared" si="0"/>
        <v>0</v>
      </c>
    </row>
    <row r="61" spans="1:7" s="19" customFormat="1" ht="38.25" x14ac:dyDescent="0.2">
      <c r="A61" s="15"/>
      <c r="B61" s="21" t="s">
        <v>71</v>
      </c>
      <c r="C61" s="22" t="s">
        <v>178</v>
      </c>
      <c r="D61" s="37">
        <v>8400</v>
      </c>
      <c r="E61" s="37">
        <v>6300</v>
      </c>
      <c r="F61" s="37">
        <v>9954.5499999999993</v>
      </c>
      <c r="G61" s="35">
        <f t="shared" si="0"/>
        <v>158.00873015873015</v>
      </c>
    </row>
    <row r="62" spans="1:7" s="19" customFormat="1" ht="63.75" x14ac:dyDescent="0.2">
      <c r="A62" s="15"/>
      <c r="B62" s="11" t="s">
        <v>72</v>
      </c>
      <c r="C62" s="16" t="s">
        <v>179</v>
      </c>
      <c r="D62" s="38">
        <v>4900</v>
      </c>
      <c r="E62" s="38">
        <v>4900</v>
      </c>
      <c r="F62" s="38">
        <v>0</v>
      </c>
      <c r="G62" s="34">
        <f t="shared" si="0"/>
        <v>0</v>
      </c>
    </row>
    <row r="63" spans="1:7" s="14" customFormat="1" x14ac:dyDescent="0.2">
      <c r="A63" s="20">
        <v>0</v>
      </c>
      <c r="B63" s="11" t="s">
        <v>73</v>
      </c>
      <c r="C63" s="16" t="s">
        <v>180</v>
      </c>
      <c r="D63" s="38">
        <v>0</v>
      </c>
      <c r="E63" s="38">
        <v>0</v>
      </c>
      <c r="F63" s="38">
        <v>159321.44</v>
      </c>
      <c r="G63" s="34">
        <f t="shared" si="0"/>
        <v>0</v>
      </c>
    </row>
    <row r="64" spans="1:7" s="19" customFormat="1" x14ac:dyDescent="0.2">
      <c r="A64" s="15"/>
      <c r="B64" s="11" t="s">
        <v>75</v>
      </c>
      <c r="C64" s="16" t="s">
        <v>171</v>
      </c>
      <c r="D64" s="38">
        <v>0</v>
      </c>
      <c r="E64" s="38">
        <v>0</v>
      </c>
      <c r="F64" s="38">
        <v>159321.44</v>
      </c>
      <c r="G64" s="34">
        <f t="shared" si="0"/>
        <v>0</v>
      </c>
    </row>
    <row r="65" spans="1:7" s="19" customFormat="1" x14ac:dyDescent="0.2">
      <c r="A65" s="15"/>
      <c r="B65" s="21" t="s">
        <v>76</v>
      </c>
      <c r="C65" s="22" t="s">
        <v>171</v>
      </c>
      <c r="D65" s="37">
        <v>0</v>
      </c>
      <c r="E65" s="37">
        <v>0</v>
      </c>
      <c r="F65" s="37">
        <v>159321.44</v>
      </c>
      <c r="G65" s="35">
        <f t="shared" si="0"/>
        <v>0</v>
      </c>
    </row>
    <row r="66" spans="1:7" s="19" customFormat="1" x14ac:dyDescent="0.2">
      <c r="A66" s="15"/>
      <c r="B66" s="11" t="s">
        <v>128</v>
      </c>
      <c r="C66" s="16" t="s">
        <v>181</v>
      </c>
      <c r="D66" s="38">
        <v>0</v>
      </c>
      <c r="E66" s="38">
        <v>0</v>
      </c>
      <c r="F66" s="38">
        <v>1627.59</v>
      </c>
      <c r="G66" s="34">
        <f t="shared" si="0"/>
        <v>0</v>
      </c>
    </row>
    <row r="67" spans="1:7" s="14" customFormat="1" x14ac:dyDescent="0.2">
      <c r="A67" s="20">
        <v>0</v>
      </c>
      <c r="B67" s="11" t="s">
        <v>182</v>
      </c>
      <c r="C67" s="16" t="s">
        <v>183</v>
      </c>
      <c r="D67" s="38">
        <v>0</v>
      </c>
      <c r="E67" s="38">
        <v>0</v>
      </c>
      <c r="F67" s="38">
        <v>1627.59</v>
      </c>
      <c r="G67" s="34">
        <f t="shared" si="0"/>
        <v>0</v>
      </c>
    </row>
    <row r="68" spans="1:7" s="19" customFormat="1" ht="55.5" customHeight="1" x14ac:dyDescent="0.2">
      <c r="A68" s="15"/>
      <c r="B68" s="11" t="s">
        <v>184</v>
      </c>
      <c r="C68" s="16" t="s">
        <v>185</v>
      </c>
      <c r="D68" s="38">
        <v>0</v>
      </c>
      <c r="E68" s="38">
        <v>0</v>
      </c>
      <c r="F68" s="38">
        <v>1627.59</v>
      </c>
      <c r="G68" s="34">
        <f t="shared" si="0"/>
        <v>0</v>
      </c>
    </row>
    <row r="69" spans="1:7" s="14" customFormat="1" ht="51" x14ac:dyDescent="0.2">
      <c r="A69" s="20">
        <v>0</v>
      </c>
      <c r="B69" s="21" t="s">
        <v>186</v>
      </c>
      <c r="C69" s="22" t="s">
        <v>187</v>
      </c>
      <c r="D69" s="37">
        <v>0</v>
      </c>
      <c r="E69" s="37">
        <v>0</v>
      </c>
      <c r="F69" s="37">
        <v>1627.59</v>
      </c>
      <c r="G69" s="35">
        <f t="shared" si="0"/>
        <v>0</v>
      </c>
    </row>
    <row r="70" spans="1:7" s="14" customFormat="1" x14ac:dyDescent="0.2">
      <c r="A70" s="20">
        <v>0</v>
      </c>
      <c r="B70" s="11" t="s">
        <v>77</v>
      </c>
      <c r="C70" s="16" t="s">
        <v>188</v>
      </c>
      <c r="D70" s="38">
        <v>75118244.719999999</v>
      </c>
      <c r="E70" s="38">
        <v>61396682.720000006</v>
      </c>
      <c r="F70" s="38">
        <v>46039668.720000006</v>
      </c>
      <c r="G70" s="34">
        <f t="shared" si="0"/>
        <v>74.987225173001988</v>
      </c>
    </row>
    <row r="71" spans="1:7" s="14" customFormat="1" x14ac:dyDescent="0.2">
      <c r="A71" s="20">
        <v>0</v>
      </c>
      <c r="B71" s="11" t="s">
        <v>78</v>
      </c>
      <c r="C71" s="16" t="s">
        <v>189</v>
      </c>
      <c r="D71" s="38">
        <v>75118244.719999999</v>
      </c>
      <c r="E71" s="38">
        <v>61396682.720000006</v>
      </c>
      <c r="F71" s="38">
        <v>46039668.720000006</v>
      </c>
      <c r="G71" s="34">
        <f t="shared" ref="G71:G82" si="1">IF(E71=0,0,F71/E71*100)</f>
        <v>74.987225173001988</v>
      </c>
    </row>
    <row r="72" spans="1:7" s="14" customFormat="1" x14ac:dyDescent="0.2">
      <c r="A72" s="20">
        <v>0</v>
      </c>
      <c r="B72" s="11" t="s">
        <v>79</v>
      </c>
      <c r="C72" s="16" t="s">
        <v>80</v>
      </c>
      <c r="D72" s="38">
        <v>56505700</v>
      </c>
      <c r="E72" s="38">
        <v>43373300</v>
      </c>
      <c r="F72" s="38">
        <v>43373300</v>
      </c>
      <c r="G72" s="34">
        <f t="shared" si="1"/>
        <v>100</v>
      </c>
    </row>
    <row r="73" spans="1:7" s="14" customFormat="1" ht="12" customHeight="1" x14ac:dyDescent="0.2">
      <c r="A73" s="20"/>
      <c r="B73" s="21" t="s">
        <v>81</v>
      </c>
      <c r="C73" s="22" t="s">
        <v>190</v>
      </c>
      <c r="D73" s="37">
        <v>56505700</v>
      </c>
      <c r="E73" s="37">
        <v>43373300</v>
      </c>
      <c r="F73" s="37">
        <v>43373300</v>
      </c>
      <c r="G73" s="35">
        <f t="shared" si="1"/>
        <v>100</v>
      </c>
    </row>
    <row r="74" spans="1:7" s="14" customFormat="1" x14ac:dyDescent="0.2">
      <c r="A74" s="20"/>
      <c r="B74" s="11" t="s">
        <v>191</v>
      </c>
      <c r="C74" s="16" t="s">
        <v>192</v>
      </c>
      <c r="D74" s="38">
        <v>769396.2</v>
      </c>
      <c r="E74" s="38">
        <v>769396.2</v>
      </c>
      <c r="F74" s="38">
        <v>769396.2</v>
      </c>
      <c r="G74" s="34">
        <f t="shared" si="1"/>
        <v>100</v>
      </c>
    </row>
    <row r="75" spans="1:7" s="14" customFormat="1" x14ac:dyDescent="0.2">
      <c r="A75" s="20"/>
      <c r="B75" s="21" t="s">
        <v>193</v>
      </c>
      <c r="C75" s="22" t="s">
        <v>194</v>
      </c>
      <c r="D75" s="37">
        <v>769396.2</v>
      </c>
      <c r="E75" s="37">
        <v>769396.2</v>
      </c>
      <c r="F75" s="37">
        <v>769396.2</v>
      </c>
      <c r="G75" s="35">
        <f t="shared" si="1"/>
        <v>100</v>
      </c>
    </row>
    <row r="76" spans="1:7" s="14" customFormat="1" ht="15.75" customHeight="1" x14ac:dyDescent="0.2">
      <c r="A76" s="20"/>
      <c r="B76" s="11" t="s">
        <v>82</v>
      </c>
      <c r="C76" s="16" t="s">
        <v>83</v>
      </c>
      <c r="D76" s="38">
        <v>17843148.52</v>
      </c>
      <c r="E76" s="38">
        <v>17253986.52</v>
      </c>
      <c r="F76" s="38">
        <v>1896972.52</v>
      </c>
      <c r="G76" s="34">
        <f t="shared" si="1"/>
        <v>10.994401310103724</v>
      </c>
    </row>
    <row r="77" spans="1:7" s="14" customFormat="1" ht="63.75" x14ac:dyDescent="0.2">
      <c r="A77" s="20"/>
      <c r="B77" s="21" t="s">
        <v>120</v>
      </c>
      <c r="C77" s="22" t="s">
        <v>121</v>
      </c>
      <c r="D77" s="37">
        <v>683109.52</v>
      </c>
      <c r="E77" s="37">
        <v>470634.52</v>
      </c>
      <c r="F77" s="37">
        <v>470634.52</v>
      </c>
      <c r="G77" s="35">
        <f t="shared" si="1"/>
        <v>100</v>
      </c>
    </row>
    <row r="78" spans="1:7" s="14" customFormat="1" ht="25.5" x14ac:dyDescent="0.2">
      <c r="A78" s="20"/>
      <c r="B78" s="21" t="s">
        <v>84</v>
      </c>
      <c r="C78" s="22" t="s">
        <v>85</v>
      </c>
      <c r="D78" s="37">
        <v>1368631</v>
      </c>
      <c r="E78" s="37">
        <v>1050551</v>
      </c>
      <c r="F78" s="37">
        <v>1050551</v>
      </c>
      <c r="G78" s="35">
        <f t="shared" si="1"/>
        <v>100</v>
      </c>
    </row>
    <row r="79" spans="1:7" s="14" customFormat="1" ht="38.25" x14ac:dyDescent="0.2">
      <c r="A79" s="20"/>
      <c r="B79" s="21" t="s">
        <v>86</v>
      </c>
      <c r="C79" s="22" t="s">
        <v>87</v>
      </c>
      <c r="D79" s="37">
        <v>210188</v>
      </c>
      <c r="E79" s="37">
        <v>157635</v>
      </c>
      <c r="F79" s="37">
        <v>157635</v>
      </c>
      <c r="G79" s="35">
        <f t="shared" si="1"/>
        <v>100</v>
      </c>
    </row>
    <row r="80" spans="1:7" s="14" customFormat="1" x14ac:dyDescent="0.2">
      <c r="A80" s="20"/>
      <c r="B80" s="21" t="s">
        <v>88</v>
      </c>
      <c r="C80" s="22" t="s">
        <v>89</v>
      </c>
      <c r="D80" s="37">
        <v>376225</v>
      </c>
      <c r="E80" s="37">
        <v>370171</v>
      </c>
      <c r="F80" s="37">
        <v>218152</v>
      </c>
      <c r="G80" s="35">
        <f t="shared" si="1"/>
        <v>58.932763506595599</v>
      </c>
    </row>
    <row r="81" spans="1:7" s="14" customFormat="1" ht="38.25" x14ac:dyDescent="0.2">
      <c r="A81" s="20"/>
      <c r="B81" s="21" t="s">
        <v>195</v>
      </c>
      <c r="C81" s="22" t="s">
        <v>196</v>
      </c>
      <c r="D81" s="37">
        <v>15204995</v>
      </c>
      <c r="E81" s="37">
        <v>15204995</v>
      </c>
      <c r="F81" s="37">
        <v>0</v>
      </c>
      <c r="G81" s="35">
        <f>IF(E81=0,0,F81/E81*100)</f>
        <v>0</v>
      </c>
    </row>
    <row r="82" spans="1:7" s="14" customFormat="1" x14ac:dyDescent="0.2">
      <c r="A82" s="20"/>
      <c r="B82" s="11" t="s">
        <v>90</v>
      </c>
      <c r="C82" s="16" t="s">
        <v>91</v>
      </c>
      <c r="D82" s="17">
        <v>195715692</v>
      </c>
      <c r="E82" s="17">
        <v>147923215</v>
      </c>
      <c r="F82" s="17">
        <v>164139342.77000001</v>
      </c>
      <c r="G82" s="34">
        <f t="shared" si="1"/>
        <v>110.96253064131956</v>
      </c>
    </row>
    <row r="83" spans="1:7" s="14" customFormat="1" x14ac:dyDescent="0.2">
      <c r="A83" s="20"/>
      <c r="B83" s="11" t="s">
        <v>90</v>
      </c>
      <c r="C83" s="16" t="s">
        <v>197</v>
      </c>
      <c r="D83" s="17">
        <v>270833936.72000003</v>
      </c>
      <c r="E83" s="17">
        <v>209319897.72</v>
      </c>
      <c r="F83" s="17">
        <v>210179011.49000001</v>
      </c>
      <c r="G83" s="34">
        <f>IF(E83=0,0,F83/E83*100)</f>
        <v>100.41043100983606</v>
      </c>
    </row>
    <row r="84" spans="1:7" s="14" customFormat="1" ht="19.5" customHeight="1" x14ac:dyDescent="0.2">
      <c r="A84" s="20"/>
      <c r="B84" s="39" t="s">
        <v>119</v>
      </c>
      <c r="C84" s="42"/>
      <c r="D84" s="42"/>
      <c r="E84" s="42"/>
      <c r="F84" s="42"/>
      <c r="G84" s="43"/>
    </row>
    <row r="85" spans="1:7" s="19" customFormat="1" ht="13.5" customHeight="1" x14ac:dyDescent="0.2">
      <c r="A85" s="15">
        <v>1</v>
      </c>
      <c r="B85" s="11" t="s">
        <v>4</v>
      </c>
      <c r="C85" s="16" t="s">
        <v>5</v>
      </c>
      <c r="D85" s="38">
        <v>205200</v>
      </c>
      <c r="E85" s="38">
        <v>138300</v>
      </c>
      <c r="F85" s="38">
        <v>132262.37</v>
      </c>
      <c r="G85" s="38">
        <v>95.634396240057839</v>
      </c>
    </row>
    <row r="86" spans="1:7" s="19" customFormat="1" x14ac:dyDescent="0.2">
      <c r="A86" s="15">
        <v>1</v>
      </c>
      <c r="B86" s="11" t="s">
        <v>92</v>
      </c>
      <c r="C86" s="16" t="s">
        <v>93</v>
      </c>
      <c r="D86" s="38">
        <v>205200</v>
      </c>
      <c r="E86" s="38">
        <v>138300</v>
      </c>
      <c r="F86" s="38">
        <v>132262.37</v>
      </c>
      <c r="G86" s="38">
        <v>95.634396240057839</v>
      </c>
    </row>
    <row r="87" spans="1:7" s="19" customFormat="1" x14ac:dyDescent="0.2">
      <c r="A87" s="15">
        <v>1</v>
      </c>
      <c r="B87" s="11" t="s">
        <v>94</v>
      </c>
      <c r="C87" s="16" t="s">
        <v>95</v>
      </c>
      <c r="D87" s="38">
        <v>205200</v>
      </c>
      <c r="E87" s="38">
        <v>138300</v>
      </c>
      <c r="F87" s="38">
        <v>132262.37</v>
      </c>
      <c r="G87" s="38">
        <v>95.634396240057839</v>
      </c>
    </row>
    <row r="88" spans="1:7" s="14" customFormat="1" ht="51" x14ac:dyDescent="0.2">
      <c r="A88" s="20">
        <v>0</v>
      </c>
      <c r="B88" s="21" t="s">
        <v>96</v>
      </c>
      <c r="C88" s="22" t="s">
        <v>97</v>
      </c>
      <c r="D88" s="37">
        <v>199700</v>
      </c>
      <c r="E88" s="37">
        <v>134600</v>
      </c>
      <c r="F88" s="37">
        <v>127373.58</v>
      </c>
      <c r="G88" s="37">
        <v>94.631188707280828</v>
      </c>
    </row>
    <row r="89" spans="1:7" s="14" customFormat="1" ht="25.5" x14ac:dyDescent="0.2">
      <c r="A89" s="20">
        <v>0</v>
      </c>
      <c r="B89" s="21" t="s">
        <v>98</v>
      </c>
      <c r="C89" s="22" t="s">
        <v>99</v>
      </c>
      <c r="D89" s="37">
        <v>0</v>
      </c>
      <c r="E89" s="37">
        <v>0</v>
      </c>
      <c r="F89" s="37">
        <v>3078.11</v>
      </c>
      <c r="G89" s="37">
        <v>0</v>
      </c>
    </row>
    <row r="90" spans="1:7" s="14" customFormat="1" ht="38.25" x14ac:dyDescent="0.2">
      <c r="A90" s="20">
        <v>0</v>
      </c>
      <c r="B90" s="21" t="s">
        <v>100</v>
      </c>
      <c r="C90" s="22" t="s">
        <v>101</v>
      </c>
      <c r="D90" s="37">
        <v>5500</v>
      </c>
      <c r="E90" s="37">
        <v>3700</v>
      </c>
      <c r="F90" s="37">
        <v>1810.68</v>
      </c>
      <c r="G90" s="37">
        <v>48.937297297297299</v>
      </c>
    </row>
    <row r="91" spans="1:7" s="19" customFormat="1" x14ac:dyDescent="0.2">
      <c r="A91" s="15">
        <v>1</v>
      </c>
      <c r="B91" s="11" t="s">
        <v>53</v>
      </c>
      <c r="C91" s="16" t="s">
        <v>54</v>
      </c>
      <c r="D91" s="38">
        <v>12177734.060000002</v>
      </c>
      <c r="E91" s="38">
        <v>9133300.5500000007</v>
      </c>
      <c r="F91" s="38">
        <v>10622915.109999999</v>
      </c>
      <c r="G91" s="38">
        <v>116.30970700947752</v>
      </c>
    </row>
    <row r="92" spans="1:7" s="19" customFormat="1" x14ac:dyDescent="0.2">
      <c r="A92" s="15">
        <v>1</v>
      </c>
      <c r="B92" s="11" t="s">
        <v>73</v>
      </c>
      <c r="C92" s="16" t="s">
        <v>74</v>
      </c>
      <c r="D92" s="38">
        <v>0</v>
      </c>
      <c r="E92" s="38">
        <v>0</v>
      </c>
      <c r="F92" s="38">
        <v>55740.2</v>
      </c>
      <c r="G92" s="38">
        <v>0</v>
      </c>
    </row>
    <row r="93" spans="1:7" s="19" customFormat="1" x14ac:dyDescent="0.2">
      <c r="A93" s="15">
        <v>1</v>
      </c>
      <c r="B93" s="11" t="s">
        <v>75</v>
      </c>
      <c r="C93" s="16" t="s">
        <v>57</v>
      </c>
      <c r="D93" s="38">
        <v>0</v>
      </c>
      <c r="E93" s="38">
        <v>0</v>
      </c>
      <c r="F93" s="38">
        <v>55740.2</v>
      </c>
      <c r="G93" s="38">
        <v>0</v>
      </c>
    </row>
    <row r="94" spans="1:7" s="14" customFormat="1" ht="38.25" x14ac:dyDescent="0.2">
      <c r="A94" s="20">
        <v>0</v>
      </c>
      <c r="B94" s="21" t="s">
        <v>102</v>
      </c>
      <c r="C94" s="22" t="s">
        <v>103</v>
      </c>
      <c r="D94" s="37">
        <v>0</v>
      </c>
      <c r="E94" s="37">
        <v>0</v>
      </c>
      <c r="F94" s="37">
        <v>55740.2</v>
      </c>
      <c r="G94" s="37">
        <v>0</v>
      </c>
    </row>
    <row r="95" spans="1:7" s="19" customFormat="1" x14ac:dyDescent="0.2">
      <c r="A95" s="15">
        <v>1</v>
      </c>
      <c r="B95" s="11" t="s">
        <v>104</v>
      </c>
      <c r="C95" s="16" t="s">
        <v>105</v>
      </c>
      <c r="D95" s="38">
        <v>12177734.060000002</v>
      </c>
      <c r="E95" s="38">
        <v>9133300.5500000007</v>
      </c>
      <c r="F95" s="38">
        <v>10567174.91</v>
      </c>
      <c r="G95" s="38">
        <v>115.69941065828606</v>
      </c>
    </row>
    <row r="96" spans="1:7" s="19" customFormat="1" ht="25.5" x14ac:dyDescent="0.2">
      <c r="A96" s="15">
        <v>1</v>
      </c>
      <c r="B96" s="11" t="s">
        <v>106</v>
      </c>
      <c r="C96" s="16" t="s">
        <v>107</v>
      </c>
      <c r="D96" s="38">
        <v>2236136</v>
      </c>
      <c r="E96" s="38">
        <v>1677102</v>
      </c>
      <c r="F96" s="38">
        <v>600172.77</v>
      </c>
      <c r="G96" s="38">
        <v>35.786301012103024</v>
      </c>
    </row>
    <row r="97" spans="1:7" s="14" customFormat="1" ht="25.5" x14ac:dyDescent="0.2">
      <c r="A97" s="20">
        <v>0</v>
      </c>
      <c r="B97" s="21" t="s">
        <v>108</v>
      </c>
      <c r="C97" s="22" t="s">
        <v>109</v>
      </c>
      <c r="D97" s="37">
        <v>2170636</v>
      </c>
      <c r="E97" s="37">
        <v>1627977</v>
      </c>
      <c r="F97" s="37">
        <v>488748.09</v>
      </c>
      <c r="G97" s="37">
        <v>30.021805590619525</v>
      </c>
    </row>
    <row r="98" spans="1:7" s="14" customFormat="1" ht="38.25" x14ac:dyDescent="0.2">
      <c r="A98" s="20">
        <v>0</v>
      </c>
      <c r="B98" s="21" t="s">
        <v>110</v>
      </c>
      <c r="C98" s="22" t="s">
        <v>111</v>
      </c>
      <c r="D98" s="37">
        <v>65500</v>
      </c>
      <c r="E98" s="37">
        <v>49125</v>
      </c>
      <c r="F98" s="37">
        <v>110791.67999999999</v>
      </c>
      <c r="G98" s="37">
        <v>225.53013740458013</v>
      </c>
    </row>
    <row r="99" spans="1:7" s="14" customFormat="1" ht="25.5" x14ac:dyDescent="0.2">
      <c r="A99" s="20"/>
      <c r="B99" s="21">
        <v>25010400</v>
      </c>
      <c r="C99" s="36" t="s">
        <v>203</v>
      </c>
      <c r="D99" s="37">
        <v>0</v>
      </c>
      <c r="E99" s="37">
        <v>0</v>
      </c>
      <c r="F99" s="37">
        <v>633</v>
      </c>
      <c r="G99" s="37">
        <v>0</v>
      </c>
    </row>
    <row r="100" spans="1:7" s="19" customFormat="1" x14ac:dyDescent="0.2">
      <c r="A100" s="15">
        <v>0</v>
      </c>
      <c r="B100" s="11" t="s">
        <v>112</v>
      </c>
      <c r="C100" s="16" t="s">
        <v>113</v>
      </c>
      <c r="D100" s="38">
        <v>9941598.0600000024</v>
      </c>
      <c r="E100" s="38">
        <v>7456198.5500000007</v>
      </c>
      <c r="F100" s="38">
        <v>9967002.1400000006</v>
      </c>
      <c r="G100" s="38">
        <v>133.67404412802284</v>
      </c>
    </row>
    <row r="101" spans="1:7" s="14" customFormat="1" x14ac:dyDescent="0.2">
      <c r="A101" s="20">
        <v>1</v>
      </c>
      <c r="B101" s="21" t="s">
        <v>114</v>
      </c>
      <c r="C101" s="22" t="s">
        <v>115</v>
      </c>
      <c r="D101" s="37">
        <v>3003968.24</v>
      </c>
      <c r="E101" s="37">
        <v>2252976.1800000002</v>
      </c>
      <c r="F101" s="37">
        <v>3023637.24</v>
      </c>
      <c r="G101" s="37">
        <v>134.20635632286181</v>
      </c>
    </row>
    <row r="102" spans="1:7" s="14" customFormat="1" ht="63.75" x14ac:dyDescent="0.2">
      <c r="A102" s="20">
        <v>0</v>
      </c>
      <c r="B102" s="21" t="s">
        <v>116</v>
      </c>
      <c r="C102" s="22" t="s">
        <v>117</v>
      </c>
      <c r="D102" s="37">
        <v>6937629.8200000012</v>
      </c>
      <c r="E102" s="37">
        <v>5203222.37</v>
      </c>
      <c r="F102" s="37">
        <v>6943364.9000000004</v>
      </c>
      <c r="G102" s="37">
        <v>133.44355490230566</v>
      </c>
    </row>
    <row r="103" spans="1:7" s="19" customFormat="1" x14ac:dyDescent="0.2">
      <c r="A103" s="15">
        <v>0</v>
      </c>
      <c r="B103" s="11" t="s">
        <v>128</v>
      </c>
      <c r="C103" s="16" t="s">
        <v>129</v>
      </c>
      <c r="D103" s="38">
        <v>223500</v>
      </c>
      <c r="E103" s="38">
        <v>0</v>
      </c>
      <c r="F103" s="38">
        <v>43370.080000000002</v>
      </c>
      <c r="G103" s="38">
        <v>0</v>
      </c>
    </row>
    <row r="104" spans="1:7" s="19" customFormat="1" x14ac:dyDescent="0.2">
      <c r="A104" s="15"/>
      <c r="B104" s="11" t="s">
        <v>130</v>
      </c>
      <c r="C104" s="16" t="s">
        <v>131</v>
      </c>
      <c r="D104" s="38">
        <v>223500</v>
      </c>
      <c r="E104" s="38">
        <v>0</v>
      </c>
      <c r="F104" s="38">
        <v>43370.080000000002</v>
      </c>
      <c r="G104" s="38">
        <v>0</v>
      </c>
    </row>
    <row r="105" spans="1:7" s="19" customFormat="1" x14ac:dyDescent="0.2">
      <c r="A105" s="15"/>
      <c r="B105" s="11" t="s">
        <v>132</v>
      </c>
      <c r="C105" s="16" t="s">
        <v>133</v>
      </c>
      <c r="D105" s="38">
        <v>223500</v>
      </c>
      <c r="E105" s="38">
        <v>0</v>
      </c>
      <c r="F105" s="38">
        <v>43370.080000000002</v>
      </c>
      <c r="G105" s="38">
        <v>0</v>
      </c>
    </row>
    <row r="106" spans="1:7" s="19" customFormat="1" ht="51" x14ac:dyDescent="0.2">
      <c r="A106" s="15"/>
      <c r="B106" s="21" t="s">
        <v>198</v>
      </c>
      <c r="C106" s="22" t="s">
        <v>199</v>
      </c>
      <c r="D106" s="37">
        <v>0</v>
      </c>
      <c r="E106" s="37">
        <v>0</v>
      </c>
      <c r="F106" s="37">
        <v>8510.98</v>
      </c>
      <c r="G106" s="37">
        <v>0</v>
      </c>
    </row>
    <row r="107" spans="1:7" s="14" customFormat="1" ht="51" x14ac:dyDescent="0.2">
      <c r="A107" s="20"/>
      <c r="B107" s="21" t="s">
        <v>134</v>
      </c>
      <c r="C107" s="22" t="s">
        <v>135</v>
      </c>
      <c r="D107" s="37">
        <v>223500</v>
      </c>
      <c r="E107" s="37">
        <v>0</v>
      </c>
      <c r="F107" s="37">
        <v>34859.1</v>
      </c>
      <c r="G107" s="37">
        <v>0</v>
      </c>
    </row>
    <row r="108" spans="1:7" s="14" customFormat="1" x14ac:dyDescent="0.2">
      <c r="A108" s="20">
        <v>1</v>
      </c>
      <c r="B108" s="20" t="s">
        <v>90</v>
      </c>
      <c r="C108" s="23" t="s">
        <v>91</v>
      </c>
      <c r="D108" s="17">
        <v>12606434.060000001</v>
      </c>
      <c r="E108" s="17">
        <v>9271600.5500000007</v>
      </c>
      <c r="F108" s="17">
        <v>10798547.560000001</v>
      </c>
      <c r="G108" s="18">
        <v>116.47</v>
      </c>
    </row>
    <row r="109" spans="1:7" s="14" customFormat="1" x14ac:dyDescent="0.2">
      <c r="A109" s="20">
        <v>1</v>
      </c>
      <c r="B109" s="20" t="s">
        <v>90</v>
      </c>
      <c r="C109" s="23" t="s">
        <v>138</v>
      </c>
      <c r="D109" s="17">
        <v>12606434.060000001</v>
      </c>
      <c r="E109" s="17">
        <v>9271600.5500000007</v>
      </c>
      <c r="F109" s="17">
        <v>10798547.560000001</v>
      </c>
      <c r="G109" s="18">
        <v>116.47</v>
      </c>
    </row>
    <row r="110" spans="1:7" s="24" customFormat="1" ht="15.75" x14ac:dyDescent="0.25">
      <c r="B110" s="25"/>
      <c r="C110" s="26" t="s">
        <v>136</v>
      </c>
      <c r="D110" s="27">
        <f>SUM(D83+D109)</f>
        <v>283440370.78000003</v>
      </c>
      <c r="E110" s="27">
        <f>SUM(E83+E109)</f>
        <v>218591498.27000001</v>
      </c>
      <c r="F110" s="27">
        <f>SUM(F83+F109)</f>
        <v>220977559.05000001</v>
      </c>
      <c r="G110" s="18">
        <f>F110/E110*100</f>
        <v>101.09156156524111</v>
      </c>
    </row>
    <row r="111" spans="1:7" s="28" customFormat="1" x14ac:dyDescent="0.2">
      <c r="C111" s="29"/>
      <c r="D111" s="30"/>
      <c r="E111" s="30"/>
      <c r="F111" s="30"/>
      <c r="G111" s="30"/>
    </row>
    <row r="112" spans="1:7" s="5" customFormat="1" ht="14.25" customHeight="1" x14ac:dyDescent="0.3">
      <c r="C112" s="32" t="s">
        <v>137</v>
      </c>
      <c r="D112" s="31"/>
      <c r="E112" s="33" t="s">
        <v>122</v>
      </c>
      <c r="F112" s="33"/>
      <c r="G112" s="8"/>
    </row>
    <row r="113" spans="3:7" s="5" customFormat="1" x14ac:dyDescent="0.2">
      <c r="C113" s="7"/>
      <c r="D113" s="8"/>
      <c r="E113" s="8"/>
      <c r="F113" s="8"/>
      <c r="G113" s="8"/>
    </row>
    <row r="114" spans="3:7" s="5" customFormat="1" x14ac:dyDescent="0.2">
      <c r="C114" s="7"/>
      <c r="D114" s="8"/>
      <c r="E114" s="8"/>
      <c r="F114" s="8"/>
      <c r="G114" s="8"/>
    </row>
  </sheetData>
  <mergeCells count="3">
    <mergeCell ref="B5:G5"/>
    <mergeCell ref="B84:G84"/>
    <mergeCell ref="C1:F2"/>
  </mergeCells>
  <conditionalFormatting sqref="B6:B84">
    <cfRule type="expression" dxfId="13" priority="9" stopIfTrue="1">
      <formula>A6=1</formula>
    </cfRule>
  </conditionalFormatting>
  <conditionalFormatting sqref="C6:C83">
    <cfRule type="expression" dxfId="12" priority="10" stopIfTrue="1">
      <formula>A6=1</formula>
    </cfRule>
  </conditionalFormatting>
  <conditionalFormatting sqref="D6:D83">
    <cfRule type="expression" dxfId="11" priority="11" stopIfTrue="1">
      <formula>A6=1</formula>
    </cfRule>
  </conditionalFormatting>
  <conditionalFormatting sqref="E6:E83">
    <cfRule type="expression" dxfId="10" priority="12" stopIfTrue="1">
      <formula>A6=1</formula>
    </cfRule>
  </conditionalFormatting>
  <conditionalFormatting sqref="F6:G83">
    <cfRule type="expression" dxfId="9" priority="13" stopIfTrue="1">
      <formula>A6=1</formula>
    </cfRule>
  </conditionalFormatting>
  <conditionalFormatting sqref="G6:G83">
    <cfRule type="expression" dxfId="8" priority="14" stopIfTrue="1">
      <formula>XFC6=1</formula>
    </cfRule>
  </conditionalFormatting>
  <conditionalFormatting sqref="B6:B83">
    <cfRule type="expression" dxfId="7" priority="8" stopIfTrue="1">
      <formula>A6=1</formula>
    </cfRule>
  </conditionalFormatting>
  <conditionalFormatting sqref="C6:C83">
    <cfRule type="expression" dxfId="6" priority="7" stopIfTrue="1">
      <formula>A6=1</formula>
    </cfRule>
  </conditionalFormatting>
  <conditionalFormatting sqref="D6:D83">
    <cfRule type="expression" dxfId="5" priority="6" stopIfTrue="1">
      <formula>A6=1</formula>
    </cfRule>
  </conditionalFormatting>
  <conditionalFormatting sqref="E6:E83">
    <cfRule type="expression" dxfId="4" priority="5" stopIfTrue="1">
      <formula>A6=1</formula>
    </cfRule>
  </conditionalFormatting>
  <conditionalFormatting sqref="F6:F83">
    <cfRule type="expression" dxfId="3" priority="4" stopIfTrue="1">
      <formula>A6=1</formula>
    </cfRule>
  </conditionalFormatting>
  <conditionalFormatting sqref="G6:G83">
    <cfRule type="expression" dxfId="2" priority="3" stopIfTrue="1">
      <formula>A6=1</formula>
    </cfRule>
  </conditionalFormatting>
  <conditionalFormatting sqref="B106">
    <cfRule type="expression" dxfId="1" priority="2" stopIfTrue="1">
      <formula>A106=1</formula>
    </cfRule>
  </conditionalFormatting>
  <conditionalFormatting sqref="C106">
    <cfRule type="expression" dxfId="0" priority="1" stopIfTrue="1">
      <formula>A106=1</formula>
    </cfRule>
  </conditionalFormatting>
  <pageMargins left="0.32" right="0.33" top="0.39370078740157499" bottom="0.39370078740157499" header="0" footer="0"/>
  <pageSetup paperSize="9" scale="83" fitToHeight="7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cp:lastPrinted>2023-04-10T07:46:16Z</cp:lastPrinted>
  <dcterms:created xsi:type="dcterms:W3CDTF">2021-04-13T11:53:19Z</dcterms:created>
  <dcterms:modified xsi:type="dcterms:W3CDTF">2023-12-22T08:07:43Z</dcterms:modified>
</cp:coreProperties>
</file>